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Kaigohoken2\給付\★　指導係　★\HP更新\令和06年度\令和07年03月14日　加算関係　添付書類一覧\"/>
    </mc:Choice>
  </mc:AlternateContent>
  <xr:revisionPtr revIDLastSave="0" documentId="13_ncr:1_{EDE9D7C0-BE6E-4943-BC08-EFC27FDA5B04}" xr6:coauthVersionLast="47" xr6:coauthVersionMax="47" xr10:uidLastSave="{00000000-0000-0000-0000-000000000000}"/>
  <bookViews>
    <workbookView xWindow="14910" yWindow="135" windowWidth="13710" windowHeight="15390" tabRatio="665" xr2:uid="{00000000-000D-0000-FFFF-FFFF00000000}"/>
  </bookViews>
  <sheets>
    <sheet name="添付書類一覧" sheetId="11" r:id="rId1"/>
    <sheet name="別紙50" sheetId="16" r:id="rId2"/>
    <sheet name="別紙１ｰ4（独自）" sheetId="12" r:id="rId3"/>
    <sheet name="別紙51 " sheetId="15" r:id="rId4"/>
    <sheet name="別紙10" sheetId="13" r:id="rId5"/>
    <sheet name="（新設）別紙11" sheetId="14" r:id="rId6"/>
    <sheet name="訪問介護" sheetId="1" r:id="rId7"/>
    <sheet name="記入方法" sheetId="5" r:id="rId8"/>
    <sheet name="【記載例】訪問介護" sheetId="10" r:id="rId9"/>
    <sheet name="プルダウン・リスト" sheetId="2" r:id="rId10"/>
  </sheets>
  <externalReferences>
    <externalReference r:id="rId11"/>
    <externalReference r:id="rId12"/>
    <externalReference r:id="rId13"/>
    <externalReference r:id="rId14"/>
    <externalReference r:id="rId15"/>
  </externalReferences>
  <definedNames>
    <definedName name="【記載例】シフト記号">'[1]【記載例】シフト記号表（勤務時間帯）'!$C$6:$C$35</definedName>
    <definedName name="【記載例】シフト記号表">'[2]【記載例】シフト記号表（勤務時間帯）'!$C$6:$C$47</definedName>
    <definedName name="ｋ">#N/A</definedName>
    <definedName name="_xlnm.Print_Area" localSheetId="5">'（新設）別紙11'!$A$1:$Y$62</definedName>
    <definedName name="_xlnm.Print_Area" localSheetId="8">【記載例】訪問介護!$A$1:$BD$50</definedName>
    <definedName name="_xlnm.Print_Area" localSheetId="7">記入方法!$A$1:$O$80</definedName>
    <definedName name="_xlnm.Print_Area" localSheetId="0">添付書類一覧!$A$1:$B$16</definedName>
    <definedName name="_xlnm.Print_Area" localSheetId="4">別紙10!$A$1:$Z$53</definedName>
    <definedName name="_xlnm.Print_Area" localSheetId="2">'別紙１ｰ4（独自）'!$A$1:$AF$38</definedName>
    <definedName name="_xlnm.Print_Area" localSheetId="1">別紙50!$A$1:$AK$67</definedName>
    <definedName name="_xlnm.Print_Area" localSheetId="3">'別紙51 '!$A$1:$AF$43</definedName>
    <definedName name="_xlnm.Print_Area" localSheetId="6">訪問介護!$A$1:$BD$50</definedName>
    <definedName name="_xlnm.Print_Titles" localSheetId="8">【記載例】訪問介護!$1:$12</definedName>
    <definedName name="_xlnm.Print_Titles" localSheetId="6">訪問介護!$1:$12</definedName>
    <definedName name="Z_918D9391_3166_42FD_8CCC_73DDA136E9AD_.wvu.PrintArea" localSheetId="0" hidden="1">添付書類一覧!$A$4:$B$16</definedName>
    <definedName name="Z_918D9391_3166_42FD_8CCC_73DDA136E9AD_.wvu.PrintArea" localSheetId="2" hidden="1">#N/A</definedName>
    <definedName name="サービス種別">[3]サービス種類一覧!$B$4:$B$20</definedName>
    <definedName name="サービス種類">[4]サービス種類一覧!$C$4:$C$20</definedName>
    <definedName name="サービス提供責任者">プルダウン・リスト!$D$13:$D$25</definedName>
    <definedName name="サービス名">#N/A</definedName>
    <definedName name="サービス名称">#N/A</definedName>
    <definedName name="シフト記号表">'[1]シフト記号表（勤務時間帯）'!$C$6:$C$35</definedName>
    <definedName name="だだ">#N/A</definedName>
    <definedName name="っっｋ">#N/A</definedName>
    <definedName name="っっっっｌ">#N/A</definedName>
    <definedName name="確認">#N/A</definedName>
    <definedName name="管理者">プルダウン・リスト!$C$13:$C$25</definedName>
    <definedName name="種類">[5]サービス種類一覧!$A$4:$A$20</definedName>
    <definedName name="職種">プルダウン・リスト!$C$12:$K$12</definedName>
    <definedName name="訪問介護員">プルダウン・リスト!$E$13:$E$25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3" l="1"/>
  <c r="F38" i="13"/>
  <c r="F40" i="13" s="1"/>
  <c r="M23" i="13"/>
  <c r="F23" i="13"/>
  <c r="F25" i="13" s="1"/>
  <c r="AU8" i="10"/>
  <c r="AU14" i="1"/>
  <c r="AU8" i="1"/>
  <c r="J38" i="1" l="1"/>
  <c r="H38" i="1"/>
  <c r="F38" i="1"/>
  <c r="L37" i="1"/>
  <c r="L36" i="1"/>
  <c r="L35" i="1"/>
  <c r="F34" i="1"/>
  <c r="H34" i="1"/>
  <c r="J34" i="1"/>
  <c r="T35" i="1"/>
  <c r="V35" i="1"/>
  <c r="T36" i="1"/>
  <c r="V36" i="1"/>
  <c r="T37" i="1"/>
  <c r="V37" i="1"/>
  <c r="T38" i="1"/>
  <c r="V38" i="1"/>
  <c r="Y39" i="1"/>
  <c r="AA39" i="1"/>
  <c r="R44" i="1" s="1"/>
  <c r="AE39" i="1"/>
  <c r="R49" i="1" s="1"/>
  <c r="R43" i="1"/>
  <c r="W43" i="1"/>
  <c r="W44" i="1"/>
  <c r="AB44" i="1" l="1"/>
  <c r="W49" i="1" s="1"/>
  <c r="L38" i="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AW30" i="10"/>
  <c r="AW28" i="10"/>
  <c r="AW20" i="10"/>
  <c r="AW16" i="10"/>
  <c r="V36" i="10" s="1"/>
  <c r="AW24" i="10"/>
  <c r="AW14" i="10"/>
  <c r="AW25" i="10"/>
  <c r="AW19" i="10"/>
  <c r="AW13" i="10"/>
  <c r="AW23" i="10"/>
  <c r="AW27" i="10"/>
  <c r="AW22" i="10"/>
  <c r="AW18" i="10"/>
  <c r="V38" i="10" s="1"/>
  <c r="V35" i="10" l="1"/>
  <c r="V37" i="10"/>
  <c r="V39" i="10" s="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hamako-27</author>
  </authors>
  <commentList>
    <comment ref="E41" authorId="0" shapeId="0" xr:uid="{FE54BED1-295A-4307-B06C-C9B94A240FD9}">
      <text>
        <r>
          <rPr>
            <b/>
            <sz val="9"/>
            <color indexed="81"/>
            <rFont val="MS P ゴシック"/>
            <family val="3"/>
            <charset val="128"/>
          </rPr>
          <t>従来型</t>
        </r>
      </text>
    </comment>
    <comment ref="E42" authorId="0" shapeId="0" xr:uid="{A7354544-D5E9-469E-834B-0806F284AD17}">
      <text>
        <r>
          <rPr>
            <b/>
            <sz val="9"/>
            <color indexed="81"/>
            <rFont val="MS P ゴシック"/>
            <family val="3"/>
            <charset val="128"/>
          </rPr>
          <t>緩和型</t>
        </r>
      </text>
    </comment>
    <comment ref="E44" authorId="0" shapeId="0" xr:uid="{CF7FD1EC-5E1A-4050-AB5E-67E9581AE9FF}">
      <text>
        <r>
          <rPr>
            <b/>
            <sz val="9"/>
            <color indexed="81"/>
            <rFont val="MS P ゴシック"/>
            <family val="3"/>
            <charset val="128"/>
          </rPr>
          <t>従来型</t>
        </r>
      </text>
    </comment>
    <comment ref="E45" authorId="0" shapeId="0" xr:uid="{4593933D-C054-463F-987F-AA84AFD831AB}">
      <text>
        <r>
          <rPr>
            <b/>
            <sz val="9"/>
            <color indexed="81"/>
            <rFont val="MS P ゴシック"/>
            <family val="3"/>
            <charset val="128"/>
          </rPr>
          <t>緩和型</t>
        </r>
      </text>
    </comment>
  </commentList>
</comments>
</file>

<file path=xl/sharedStrings.xml><?xml version="1.0" encoding="utf-8"?>
<sst xmlns="http://schemas.openxmlformats.org/spreadsheetml/2006/main" count="1021" uniqueCount="417">
  <si>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</si>
  <si>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</si>
  <si>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</si>
  <si>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</si>
  <si>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</si>
  <si>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</si>
  <si>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</si>
  <si>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</si>
  <si>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</si>
  <si>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</si>
  <si>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</si>
  <si>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</si>
  <si>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</si>
  <si>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</si>
  <si>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</si>
  <si>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</si>
  <si>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</si>
  <si>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</si>
  <si>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</si>
  <si>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</si>
  <si>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</si>
  <si>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</si>
  <si>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</si>
  <si>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</si>
  <si>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</si>
  <si>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</si>
  <si>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</si>
  <si>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</si>
  <si>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</si>
  <si>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</si>
  <si>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</si>
  <si>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</si>
  <si>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</si>
  <si>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</si>
  <si>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</si>
  <si>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</si>
  <si>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</si>
  <si>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</si>
  <si>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</si>
  <si>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</si>
  <si>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</si>
  <si>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</si>
  <si>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</si>
  <si>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</si>
  <si>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</si>
  <si>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</si>
  <si>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</si>
  <si>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</si>
  <si>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</si>
  <si>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</si>
  <si>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</si>
  <si>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</si>
  <si>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</si>
  <si>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</si>
  <si>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</si>
  <si>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</si>
  <si>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</si>
  <si>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</si>
  <si>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</si>
  <si>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</si>
  <si>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</si>
  <si>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</si>
  <si>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</si>
  <si>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</si>
  <si>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</si>
  <si>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</si>
  <si>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</si>
  <si>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</si>
  <si>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</si>
  <si>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</si>
  <si>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</si>
  <si>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</si>
  <si>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</si>
  <si>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</si>
  <si>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</si>
  <si>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</si>
  <si>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</si>
  <si>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</si>
  <si>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</si>
  <si>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</si>
  <si>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</si>
  <si>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</si>
  <si>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</si>
  <si>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</si>
  <si>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</si>
  <si>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</si>
  <si>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</si>
  <si>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</si>
  <si>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</si>
  <si>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</si>
  <si>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</si>
  <si>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</si>
  <si>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</si>
  <si>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</si>
  <si>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</si>
  <si>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</si>
  <si>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</si>
  <si>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</si>
  <si>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</si>
  <si>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</si>
  <si>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</si>
  <si>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</si>
  <si>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</si>
  <si>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</si>
  <si>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</si>
  <si>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</si>
  <si>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</si>
  <si>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</si>
  <si>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</si>
  <si>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</si>
  <si>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</si>
  <si>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</si>
  <si>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</si>
  <si>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</si>
  <si>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</si>
  <si>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</si>
  <si>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</si>
  <si>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</si>
  <si>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</si>
  <si>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</si>
  <si>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</si>
  <si>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</si>
  <si>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</si>
  <si>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</si>
  <si>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</si>
  <si>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</si>
  <si>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</si>
  <si>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</si>
  <si>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</si>
  <si>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</si>
  <si>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</si>
  <si>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</si>
  <si>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</si>
  <si>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</si>
  <si>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</si>
  <si>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</si>
  <si>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</si>
  <si>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</si>
  <si>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</si>
  <si>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</si>
  <si>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</si>
  <si>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</si>
  <si>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</si>
  <si>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</si>
  <si>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</si>
  <si>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</si>
  <si>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</si>
  <si>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</si>
  <si>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</si>
  <si>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</si>
  <si>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</si>
  <si>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</si>
  <si>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</si>
  <si>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</si>
  <si>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</si>
  <si>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</si>
  <si>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</si>
  <si>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</si>
  <si>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</si>
  <si>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</si>
  <si>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</si>
  <si>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</si>
  <si>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</si>
  <si>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</si>
  <si>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</si>
  <si>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</si>
  <si>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</si>
  <si>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</si>
  <si>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</si>
  <si>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</si>
  <si>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</si>
  <si>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</si>
  <si>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</si>
  <si>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</si>
  <si>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</si>
  <si>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</si>
  <si>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</si>
  <si>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</si>
  <si>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</si>
  <si>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介護職員等処遇改善加算</t>
    <rPh sb="0" eb="2">
      <t>カイゴ</t>
    </rPh>
    <rPh sb="2" eb="4">
      <t>ショクイン</t>
    </rPh>
    <rPh sb="4" eb="5">
      <t>トウ</t>
    </rPh>
    <rPh sb="5" eb="7">
      <t>ショグウ</t>
    </rPh>
    <rPh sb="7" eb="9">
      <t>カイゼン</t>
    </rPh>
    <rPh sb="9" eb="11">
      <t>カサン</t>
    </rPh>
    <phoneticPr fontId="2"/>
  </si>
  <si>
    <t>口腔連携強化加算</t>
    <rPh sb="0" eb="2">
      <t>コウクウ</t>
    </rPh>
    <rPh sb="2" eb="4">
      <t>レンケイ</t>
    </rPh>
    <rPh sb="4" eb="6">
      <t>キョウカ</t>
    </rPh>
    <rPh sb="6" eb="8">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</si>
  <si>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</si>
  <si>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</si>
  <si>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rPh sb="0" eb="2">
      <t>トクベツ</t>
    </rPh>
    <rPh sb="2" eb="4">
      <t>チイキ</t>
    </rPh>
    <rPh sb="4" eb="6">
      <t>カサン</t>
    </rPh>
    <phoneticPr fontId="24"/>
  </si>
  <si>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</si>
  <si>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</si>
  <si>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</si>
  <si>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高齢者虐待防止措置実施の有無</t>
  </si>
  <si>
    <t>※必ず提出してください</t>
    <rPh sb="1" eb="2">
      <t>カナラ</t>
    </rPh>
    <rPh sb="3" eb="5">
      <t>テイシュツ</t>
    </rPh>
    <phoneticPr fontId="2"/>
  </si>
  <si>
    <t>添付書類</t>
    <rPh sb="0" eb="4">
      <t>テンプショルイ</t>
    </rPh>
    <phoneticPr fontId="2"/>
  </si>
  <si>
    <t>加算等項目</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</si>
  <si>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</si>
  <si>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</si>
  <si>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</si>
  <si>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</si>
  <si>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</si>
  <si>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</si>
  <si>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</si>
  <si>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</si>
  <si>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</si>
  <si>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</si>
  <si>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</si>
  <si>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</si>
  <si>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</si>
  <si>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</si>
  <si>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</si>
  <si>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</si>
  <si>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</si>
  <si>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</si>
  <si>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</si>
  <si>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</si>
  <si>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２　該当</t>
  </si>
  <si>
    <t>１　非該当</t>
    <phoneticPr fontId="2"/>
  </si>
  <si>
    <t>２ あり</t>
  </si>
  <si>
    <t>１ なし</t>
  </si>
  <si>
    <t>訪問型サービス（独自）</t>
  </si>
  <si>
    <t>A2</t>
    <phoneticPr fontId="2"/>
  </si>
  <si>
    <t>２ 該当</t>
    <phoneticPr fontId="2"/>
  </si>
  <si>
    <t>１ 非該当</t>
    <phoneticPr fontId="2"/>
  </si>
  <si>
    <t>　</t>
  </si>
  <si>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</si>
  <si>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</si>
  <si>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</si>
  <si>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</si>
  <si>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</si>
  <si>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</si>
  <si>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４「口腔連携強化加算」については、「口腔連携強化加算に関する届出書」（別紙11）を添付してください。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</si>
  <si>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</si>
  <si>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２ 「サービス提供体制強化加算」については、「サービス提供体制強化加算に関する届出書」（別紙14-7）を添付してください-。</t>
  </si>
  <si>
    <t>備考　１ 「割引｣を｢あり｣と記載する場合は「介護予防・日常生活支援総合事業者による事業費の割引に係る割引率の設定について」（別紙51）を添付してください。</t>
  </si>
  <si>
    <t>Ａ 加算Ⅳ</t>
    <phoneticPr fontId="2"/>
  </si>
  <si>
    <t>９ 加算Ⅲ</t>
    <phoneticPr fontId="2"/>
  </si>
  <si>
    <t>８ 加算Ⅱ</t>
    <rPh sb="2" eb="4">
      <t>カサン</t>
    </rPh>
    <phoneticPr fontId="2"/>
  </si>
  <si>
    <t>７ 加算Ⅰ</t>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</si>
  <si>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</si>
  <si>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</si>
  <si>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</si>
  <si>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</si>
  <si>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</si>
  <si>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</si>
  <si>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</si>
  <si>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</si>
  <si>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</si>
  <si>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</si>
  <si>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</si>
  <si>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</si>
  <si>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</si>
  <si>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</si>
  <si>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</si>
  <si>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（別紙10）</t>
    <rPh sb="1" eb="3">
      <t>ベッシ</t>
    </rPh>
    <phoneticPr fontId="2"/>
  </si>
  <si>
    <t>令和</t>
    <rPh sb="0" eb="2">
      <t>レイワ</t>
    </rPh>
    <phoneticPr fontId="2"/>
  </si>
  <si>
    <t>年</t>
    <rPh sb="0" eb="1">
      <t>ネン</t>
    </rPh>
    <phoneticPr fontId="2"/>
  </si>
  <si>
    <t>月</t>
    <rPh sb="0" eb="1">
      <t>ゲツ</t>
    </rPh>
    <phoneticPr fontId="2"/>
  </si>
  <si>
    <t>日</t>
    <rPh sb="0" eb="1">
      <t>ニチ</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</si>
  <si>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</si>
  <si>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事業所名</t>
    <rPh sb="0" eb="3">
      <t>ジギョウショ</t>
    </rPh>
    <rPh sb="3" eb="4">
      <t>メイ</t>
    </rPh>
    <phoneticPr fontId="2"/>
  </si>
  <si>
    <t>事業所番号</t>
    <rPh sb="0" eb="3">
      <t>ジギョウショ</t>
    </rPh>
    <rPh sb="3" eb="5">
      <t>バンゴウ</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</si>
  <si>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</si>
  <si>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</si>
  <si>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</si>
  <si>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</si>
  <si>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</si>
  <si>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</si>
  <si>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</si>
  <si>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</si>
  <si>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</si>
  <si>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</si>
  <si>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</si>
  <si>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月</t>
    <rPh sb="0" eb="1">
      <t>ガツ</t>
    </rPh>
    <phoneticPr fontId="2"/>
  </si>
  <si>
    <t>人</t>
    <rPh sb="0" eb="1">
      <t>ニン</t>
    </rPh>
    <phoneticPr fontId="2"/>
  </si>
  <si>
    <t>合計</t>
    <rPh sb="0" eb="2">
      <t>ゴウケイ</t>
    </rPh>
    <phoneticPr fontId="2"/>
  </si>
  <si>
    <r>
      <t xml:space="preserve">③割合
</t>
    </r>
    <r>
      <rPr>
        <sz val="10"/>
        <rFont val="HGSｺﾞｼｯｸM"/>
        <family val="3"/>
        <charset val="128"/>
      </rPr>
      <t>（②÷①）</t>
    </r>
    <rPh sb="1" eb="3">
      <t>ワリアイ</t>
    </rPh>
    <phoneticPr fontId="2"/>
  </si>
  <si>
    <t>％</t>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</si>
  <si>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</si>
  <si>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</si>
  <si>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</si>
  <si>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</si>
  <si>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6"/>
  </si>
  <si>
    <t>備考</t>
    <rPh sb="0" eb="2">
      <t>ビコウ</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</si>
  <si>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</si>
  <si>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</si>
  <si>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</si>
  <si>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</si>
  <si>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6"/>
  </si>
  <si>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</si>
  <si>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</si>
  <si>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</si>
  <si>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1　新規</t>
    <phoneticPr fontId="2"/>
  </si>
  <si>
    <t>2　変更</t>
    <phoneticPr fontId="2"/>
  </si>
  <si>
    <t>3　終了</t>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</si>
  <si>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</si>
  <si>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</si>
  <si>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</si>
  <si>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</si>
  <si>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</si>
  <si>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</si>
  <si>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</si>
  <si>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7　訪問型サービス事業所</t>
    <rPh sb="2" eb="4">
      <t>ホウモン</t>
    </rPh>
    <rPh sb="4" eb="5">
      <t>ガタ</t>
    </rPh>
    <rPh sb="9" eb="12">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</si>
  <si>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</si>
  <si>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</si>
  <si>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</si>
  <si>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</si>
  <si>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</si>
  <si>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</si>
  <si>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</si>
  <si>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</si>
  <si>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</si>
  <si>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</si>
  <si>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</si>
  <si>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</si>
  <si>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</si>
  <si>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</si>
  <si>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（別紙51）</t>
    <rPh sb="1" eb="3">
      <t>ベッシ</t>
    </rPh>
    <phoneticPr fontId="2"/>
  </si>
  <si>
    <t>市町村長</t>
    <rPh sb="0" eb="1">
      <t>シ</t>
    </rPh>
    <rPh sb="1" eb="2">
      <t>マチ</t>
    </rPh>
    <rPh sb="2" eb="3">
      <t>ムラ</t>
    </rPh>
    <rPh sb="3" eb="4">
      <t>チョウ</t>
    </rPh>
    <phoneticPr fontId="2"/>
  </si>
  <si>
    <t>殿</t>
    <rPh sb="0" eb="1">
      <t>ドノ</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</si>
  <si>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</si>
  <si>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</si>
  <si>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</si>
  <si>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</si>
  <si>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</si>
  <si>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</si>
  <si>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t>
    <phoneticPr fontId="2"/>
  </si>
  <si>
    <t>％</t>
  </si>
  <si>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</si>
  <si>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</si>
  <si>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</si>
  <si>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</si>
  <si>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</si>
  <si>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</si>
  <si>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</si>
  <si>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</si>
  <si>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</si>
  <si>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介護給付費の割引に係る割引率の設定</t>
  </si>
  <si>
    <t>（別紙10）訪問介護、訪問型サービスにおける同一建物減算に係る計算書</t>
    <rPh sb="1" eb="3">
      <t>ベッシ</t>
    </rPh>
    <phoneticPr fontId="1"/>
  </si>
  <si>
    <t>※算定開始の前々月の末日までに、別途「介護職員処遇改善計画書・介護職員等特定処遇改善計画書」の提出が必要</t>
    <phoneticPr fontId="1"/>
  </si>
  <si>
    <t>（別紙11）口腔連携強化加算に関する届出書</t>
    <rPh sb="1" eb="3">
      <t>ベッシ</t>
    </rPh>
    <phoneticPr fontId="1"/>
  </si>
  <si>
    <t>（別紙51）介護予防・日常生活支援総合事業者による事業費の割引に係る割引率の設定について</t>
  </si>
  <si>
    <t>訪問型サービス（独自）</t>
    <rPh sb="0" eb="3">
      <t>ホウモンガタ</t>
    </rPh>
    <rPh sb="8" eb="10">
      <t>ドクジ</t>
    </rPh>
    <phoneticPr fontId="1"/>
  </si>
  <si>
    <t>指定相当訪問型サービス　添付書類一覧表</t>
    <rPh sb="0" eb="4">
      <t>シテイソウトウ</t>
    </rPh>
    <rPh sb="4" eb="6">
      <t>ホウモン</t>
    </rPh>
    <rPh sb="6" eb="7">
      <t>ガタ</t>
    </rPh>
    <rPh sb="12" eb="16">
      <t>テンプショルイ</t>
    </rPh>
    <rPh sb="16" eb="19">
      <t>イチランヒョウ</t>
    </rPh>
    <phoneticPr fontId="2"/>
  </si>
  <si>
    <t>（別紙50）</t>
    <rPh sb="1" eb="3">
      <t>ベッシ</t>
    </rPh>
    <phoneticPr fontId="2"/>
  </si>
  <si>
    <t>受付番号</t>
    <phoneticPr fontId="2"/>
  </si>
  <si>
    <t>介護予防・日常生活支援総合事業費算定に係る体制等に関する届出書＜指定事業者用＞</t>
    <phoneticPr fontId="2"/>
  </si>
  <si>
    <t>月　　　日</t>
    <rPh sb="0" eb="1">
      <t>ゲツ</t>
    </rPh>
    <rPh sb="4" eb="5">
      <t>ニチ</t>
    </rPh>
    <phoneticPr fontId="2"/>
  </si>
  <si>
    <t>浜田地区広域行政組合　管理者　</t>
    <rPh sb="0" eb="10">
      <t>ハマダチクコウイキギョウセイクミアイ</t>
    </rPh>
    <rPh sb="11" eb="14">
      <t>カンリシャ</t>
    </rPh>
    <phoneticPr fontId="2"/>
  </si>
  <si>
    <t>様</t>
    <rPh sb="0" eb="1">
      <t>サマ</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</si>
  <si>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</si>
  <si>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</si>
  <si>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</si>
  <si>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</si>
  <si>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</si>
  <si>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フリガナ</t>
  </si>
  <si>
    <t>名　　称</t>
    <phoneticPr fontId="2"/>
  </si>
  <si>
    <t>主たる事務所の所在地</t>
  </si>
  <si>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</si>
  <si>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</si>
  <si>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</si>
  <si>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</si>
  <si>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</si>
  <si>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</si>
  <si>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</si>
  <si>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</si>
  <si>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</si>
  <si>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</si>
  <si>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</si>
  <si>
    <t>法人所轄庁</t>
  </si>
  <si>
    <t>代表者の職・氏名</t>
  </si>
  <si>
    <t>職名</t>
  </si>
  <si>
    <t>氏名</t>
  </si>
  <si>
    <t>代表者の住所</t>
  </si>
  <si>
    <t>事業所・施設の状況</t>
  </si>
  <si>
    <t>事業所の名称</t>
    <rPh sb="0" eb="3">
      <t>ジギョウショ</t>
    </rPh>
    <rPh sb="4" eb="6">
      <t>メイショウ</t>
    </rPh>
    <phoneticPr fontId="2"/>
  </si>
  <si>
    <t>主たる事業所・施設の　　　　　　　　　所在地</t>
    <phoneticPr fontId="2"/>
  </si>
  <si>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</si>
  <si>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</si>
  <si>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</si>
  <si>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</si>
  <si>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</si>
  <si>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</si>
  <si>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</si>
  <si>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</si>
  <si>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</si>
  <si>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</si>
  <si>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</si>
  <si>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</si>
  <si>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</si>
  <si>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</si>
  <si>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</si>
  <si>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</si>
  <si>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</si>
  <si>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</si>
  <si>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</si>
  <si>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</si>
  <si>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介護保険事業所番号</t>
  </si>
  <si>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</si>
  <si>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</si>
  <si>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</si>
  <si>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</si>
  <si>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</si>
  <si>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</si>
  <si>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</si>
  <si>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</si>
  <si>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</si>
  <si>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</si>
  <si>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</si>
  <si>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</si>
  <si>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</si>
  <si>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</si>
  <si>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</si>
  <si>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</si>
  <si>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t>
  </si>
  <si>
    <t>同一建物減算（同一敷地内建物等に居住する者への提供（利用者50人以上））</t>
    <phoneticPr fontId="2"/>
  </si>
  <si>
    <t>介護職員等処遇改善加算</t>
    <phoneticPr fontId="24"/>
  </si>
  <si>
    <t>　※人員配置に係る届出に添付</t>
    <rPh sb="12" eb="14">
      <t>テンプ</t>
    </rPh>
    <phoneticPr fontId="2"/>
  </si>
  <si>
    <t>従業者の勤務の体制及び勤務形態一覧表</t>
    <phoneticPr fontId="2"/>
  </si>
  <si>
    <t>業務継続計画策定の有無</t>
  </si>
  <si>
    <t>　「体制届」（別紙50）に「体制等状況一覧表」（別紙1-4）を添付し、必要に応じて、その他の添付書類を提出してください。</t>
    <rPh sb="2" eb="5">
      <t>タイセイトドケ</t>
    </rPh>
    <rPh sb="7" eb="9">
      <t>ベッシ</t>
    </rPh>
    <rPh sb="14" eb="22">
      <t>タイセイトウジョウキョウイチランヒョウ</t>
    </rPh>
    <rPh sb="24" eb="26">
      <t>ベッシ</t>
    </rPh>
    <rPh sb="31" eb="33">
      <t>テンプ</t>
    </rPh>
    <rPh sb="35" eb="37">
      <t>ヒツヨウ</t>
    </rPh>
    <rPh sb="38" eb="39">
      <t>オウ</t>
    </rPh>
    <rPh sb="44" eb="45">
      <t>タ</t>
    </rPh>
    <rPh sb="46" eb="50">
      <t>テンプショルイ</t>
    </rPh>
    <rPh sb="51" eb="53">
      <t>テイシュツ</t>
    </rPh>
    <phoneticPr fontId="2"/>
  </si>
  <si>
    <t>体制等状況一覧表（別紙1-4）</t>
    <rPh sb="0" eb="8">
      <t>タイセイトウジョウキョウイチランヒョウ</t>
    </rPh>
    <rPh sb="9" eb="11">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</si>
</sst>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0.0%"/>
  </numFmts>
  <fonts count="35">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ＭＳ Ｐゴシック"/>
      <family val="3"/>
      <charset val="128"/>
    </font>
    <font>
      <u/>
      <sz val="11"/>
      <color theme="10"/>
      <name val="ＭＳ Ｐゴシック"/>
      <family val="3"/>
      <charset val="128"/>
    </font>
    <font>
      <u/>
      <sz val="11"/>
      <color indexed="36"/>
      <name val="ＭＳ Ｐゴシック"/>
      <family val="3"/>
      <charset val="128"/>
    </font>
    <font>
      <sz val="11"/>
      <color rgb="FFFF0000"/>
      <name val="HGSｺﾞｼｯｸM"/>
      <family val="3"/>
      <charset val="128"/>
    </font>
    <font>
      <sz val="11"/>
      <color theme="1"/>
      <name val="游ゴシック"/>
      <family val="3"/>
      <charset val="128"/>
      <scheme val="minor"/>
    </font>
    <font>
      <b/>
      <u/>
      <sz val="11"/>
      <name val="HGSｺﾞｼｯｸM"/>
      <family val="3"/>
      <charset val="128"/>
    </font>
    <font>
      <b/>
      <sz val="11"/>
      <name val="HGSｺﾞｼｯｸM"/>
      <family val="3"/>
      <charset val="128"/>
    </font>
    <font>
      <sz val="11"/>
      <color theme="1"/>
      <name val="游ゴシック"/>
      <family val="2"/>
      <scheme val="minor"/>
    </font>
    <font>
      <b/>
      <sz val="9"/>
      <color indexed="81"/>
      <name val="MS P ゴシック"/>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CC"/>
        <bgColor indexed="64"/>
      </patternFill>
    </fill>
    <fill>
      <patternFill patternType="solid">
        <fgColor rgb="FFCCFFFF"/>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diagonal/>
    </border>
    <border>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dotted">
        <color indexed="64"/>
      </top>
      <bottom style="dashed">
        <color indexed="64"/>
      </bottom>
      <diagonal/>
    </border>
  </borders>
  <cellStyleXfs count="9">
    <xf numFmtId="0" fontId="0" fillId="0" borderId="0">
      <alignment vertical="center"/>
    </xf>
    <xf numFmtId="38" fontId="14" fillId="0" borderId="0" applyFont="0" applyFill="0" applyBorder="0" applyAlignment="0" applyProtection="0">
      <alignment vertical="center"/>
    </xf>
    <xf numFmtId="0" fontId="22" fillId="0" borderId="0"/>
    <xf numFmtId="0" fontId="22" fillId="0" borderId="0"/>
    <xf numFmtId="0" fontId="23" fillId="0" borderId="0" applyNumberFormat="0" applyFill="0" applyBorder="0" applyAlignment="0" applyProtection="0"/>
    <xf numFmtId="0" fontId="26" fillId="0" borderId="0">
      <alignment vertical="center"/>
    </xf>
    <xf numFmtId="9" fontId="26" fillId="0" borderId="0" applyFont="0" applyFill="0" applyBorder="0" applyAlignment="0" applyProtection="0">
      <alignment vertical="center"/>
    </xf>
    <xf numFmtId="0" fontId="22" fillId="0" borderId="0">
      <alignment vertical="center"/>
    </xf>
    <xf numFmtId="0" fontId="29" fillId="0" borderId="0"/>
  </cellStyleXfs>
  <cellXfs count="750">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17" fillId="3" borderId="0" xfId="0" applyFont="1" applyFill="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4" xfId="0" applyFont="1" applyBorder="1">
      <alignment vertical="center"/>
    </xf>
    <xf numFmtId="0" fontId="7" fillId="0" borderId="39" xfId="0" applyFont="1" applyBorder="1">
      <alignment vertical="center"/>
    </xf>
    <xf numFmtId="0" fontId="7" fillId="0" borderId="55"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20"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182" fontId="16" fillId="0" borderId="0" xfId="0" applyNumberFormat="1" applyFont="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21" fillId="3" borderId="51"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3" fillId="0" borderId="0" xfId="2" applyFont="1" applyAlignment="1">
      <alignment horizontal="left" vertical="center"/>
    </xf>
    <xf numFmtId="0" fontId="3" fillId="0" borderId="10" xfId="2" applyFont="1" applyBorder="1" applyAlignment="1">
      <alignment vertical="center" wrapText="1"/>
    </xf>
    <xf numFmtId="0" fontId="3" fillId="3" borderId="10" xfId="3" applyFont="1" applyFill="1" applyBorder="1" applyAlignment="1">
      <alignment vertical="center" wrapText="1"/>
    </xf>
    <xf numFmtId="0" fontId="3" fillId="3" borderId="10" xfId="3" applyFont="1" applyFill="1" applyBorder="1" applyAlignment="1">
      <alignment vertical="center"/>
    </xf>
    <xf numFmtId="0" fontId="23" fillId="0" borderId="10" xfId="4" applyFill="1" applyBorder="1" applyAlignment="1">
      <alignment vertical="center"/>
    </xf>
    <xf numFmtId="0" fontId="3" fillId="0" borderId="10" xfId="2" applyFont="1" applyBorder="1" applyAlignment="1">
      <alignment horizontal="center" vertical="center"/>
    </xf>
    <xf numFmtId="0" fontId="3" fillId="3" borderId="10" xfId="3" applyFont="1" applyFill="1" applyBorder="1" applyAlignment="1">
      <alignment horizontal="left" vertical="center" wrapText="1"/>
    </xf>
    <xf numFmtId="0" fontId="23" fillId="0" borderId="10" xfId="4" applyFill="1" applyBorder="1" applyAlignment="1">
      <alignment horizontal="left" vertical="center"/>
    </xf>
    <xf numFmtId="0" fontId="3" fillId="0" borderId="10" xfId="2" applyFont="1" applyBorder="1" applyAlignment="1">
      <alignment horizontal="left" vertical="center"/>
    </xf>
    <xf numFmtId="0" fontId="3" fillId="2" borderId="10" xfId="2" applyFont="1" applyFill="1" applyBorder="1" applyAlignment="1">
      <alignment horizontal="center" vertical="center"/>
    </xf>
    <xf numFmtId="0" fontId="3" fillId="0" borderId="0" xfId="3" applyFont="1" applyAlignment="1">
      <alignment horizontal="left" vertical="center"/>
    </xf>
    <xf numFmtId="0" fontId="3" fillId="0" borderId="0" xfId="3" applyFont="1" applyAlignment="1">
      <alignment horizontal="center" vertical="center"/>
    </xf>
    <xf numFmtId="0" fontId="3" fillId="0" borderId="61" xfId="3" applyFont="1" applyBorder="1" applyAlignment="1">
      <alignment horizontal="left" vertical="center"/>
    </xf>
    <xf numFmtId="0" fontId="3" fillId="0" borderId="31" xfId="3" applyFont="1" applyBorder="1" applyAlignment="1">
      <alignment horizontal="left" vertical="center"/>
    </xf>
    <xf numFmtId="0" fontId="3" fillId="3" borderId="0" xfId="3" applyFont="1" applyFill="1" applyAlignment="1">
      <alignment horizontal="left" vertical="center"/>
    </xf>
    <xf numFmtId="0" fontId="3" fillId="3" borderId="0" xfId="3" applyFont="1" applyFill="1"/>
    <xf numFmtId="0" fontId="3" fillId="3" borderId="0" xfId="3" applyFont="1" applyFill="1" applyAlignment="1">
      <alignment vertical="center"/>
    </xf>
    <xf numFmtId="0" fontId="3" fillId="3" borderId="0" xfId="3" applyFont="1" applyFill="1" applyAlignment="1">
      <alignment horizontal="center"/>
    </xf>
    <xf numFmtId="0" fontId="3" fillId="3" borderId="59" xfId="3" applyFont="1" applyFill="1" applyBorder="1" applyAlignment="1">
      <alignment vertical="top"/>
    </xf>
    <xf numFmtId="0" fontId="3" fillId="3" borderId="23" xfId="3" applyFont="1" applyFill="1" applyBorder="1" applyAlignment="1">
      <alignment horizontal="center" vertical="center"/>
    </xf>
    <xf numFmtId="0" fontId="3" fillId="3" borderId="59" xfId="3" applyFont="1" applyFill="1" applyBorder="1" applyAlignment="1">
      <alignment vertical="center"/>
    </xf>
    <xf numFmtId="0" fontId="3" fillId="3" borderId="23" xfId="3" applyFont="1" applyFill="1" applyBorder="1" applyAlignment="1">
      <alignment horizontal="left" vertical="center"/>
    </xf>
    <xf numFmtId="0" fontId="3" fillId="3" borderId="22" xfId="3" applyFont="1" applyFill="1" applyBorder="1" applyAlignment="1">
      <alignment vertical="center"/>
    </xf>
    <xf numFmtId="0" fontId="3" fillId="3" borderId="59" xfId="3" applyFont="1" applyFill="1" applyBorder="1" applyAlignment="1">
      <alignment horizontal="center" vertical="center"/>
    </xf>
    <xf numFmtId="0" fontId="3" fillId="3" borderId="23" xfId="3" applyFont="1" applyFill="1" applyBorder="1" applyAlignment="1">
      <alignment vertical="center"/>
    </xf>
    <xf numFmtId="0" fontId="3" fillId="3" borderId="29" xfId="3" applyFont="1" applyFill="1" applyBorder="1" applyAlignment="1">
      <alignment vertical="top"/>
    </xf>
    <xf numFmtId="0" fontId="3" fillId="3" borderId="7" xfId="3" applyFont="1" applyFill="1" applyBorder="1" applyAlignment="1">
      <alignment horizontal="center" vertical="center"/>
    </xf>
    <xf numFmtId="0" fontId="3" fillId="3" borderId="29" xfId="3" applyFont="1" applyFill="1" applyBorder="1" applyAlignment="1">
      <alignment vertical="center"/>
    </xf>
    <xf numFmtId="0" fontId="3" fillId="3" borderId="7" xfId="3" applyFont="1" applyFill="1" applyBorder="1" applyAlignment="1">
      <alignment horizontal="left" vertical="center"/>
    </xf>
    <xf numFmtId="0" fontId="3" fillId="3" borderId="70" xfId="3" applyFont="1" applyFill="1" applyBorder="1" applyAlignment="1">
      <alignment vertical="center"/>
    </xf>
    <xf numFmtId="0" fontId="3" fillId="3" borderId="29" xfId="3" applyFont="1" applyFill="1" applyBorder="1" applyAlignment="1">
      <alignment horizontal="center" vertical="center"/>
    </xf>
    <xf numFmtId="0" fontId="3" fillId="3" borderId="7" xfId="3" applyFont="1" applyFill="1" applyBorder="1" applyAlignment="1">
      <alignment vertical="center"/>
    </xf>
    <xf numFmtId="0" fontId="22" fillId="3" borderId="7" xfId="3" applyFill="1" applyBorder="1" applyAlignment="1">
      <alignment horizontal="center" vertical="center"/>
    </xf>
    <xf numFmtId="0" fontId="3" fillId="3" borderId="0" xfId="3" applyFont="1" applyFill="1" applyAlignment="1">
      <alignment vertical="top"/>
    </xf>
    <xf numFmtId="0" fontId="3" fillId="3" borderId="0" xfId="3" applyFont="1" applyFill="1" applyAlignment="1">
      <alignment horizontal="center" vertical="center"/>
    </xf>
    <xf numFmtId="0" fontId="3" fillId="3" borderId="77" xfId="3" applyFont="1" applyFill="1" applyBorder="1" applyAlignment="1">
      <alignment vertical="top"/>
    </xf>
    <xf numFmtId="0" fontId="3" fillId="3" borderId="78" xfId="3" applyFont="1" applyFill="1" applyBorder="1" applyAlignment="1">
      <alignment horizontal="center" vertical="center"/>
    </xf>
    <xf numFmtId="0" fontId="3" fillId="3" borderId="77" xfId="3" applyFont="1" applyFill="1" applyBorder="1" applyAlignment="1">
      <alignment vertical="center"/>
    </xf>
    <xf numFmtId="0" fontId="3" fillId="3" borderId="78" xfId="3" applyFont="1" applyFill="1" applyBorder="1" applyAlignment="1">
      <alignment horizontal="left" vertical="center"/>
    </xf>
    <xf numFmtId="0" fontId="3" fillId="3" borderId="79" xfId="3" applyFont="1" applyFill="1" applyBorder="1" applyAlignment="1">
      <alignment vertical="center"/>
    </xf>
    <xf numFmtId="0" fontId="3" fillId="3" borderId="77" xfId="3" applyFont="1" applyFill="1" applyBorder="1" applyAlignment="1">
      <alignment horizontal="center" vertical="center"/>
    </xf>
    <xf numFmtId="0" fontId="3" fillId="3" borderId="78" xfId="3" applyFont="1" applyFill="1" applyBorder="1" applyAlignment="1">
      <alignment vertical="center"/>
    </xf>
    <xf numFmtId="0" fontId="3" fillId="3" borderId="29" xfId="3" applyFont="1" applyFill="1" applyBorder="1" applyAlignment="1">
      <alignment horizontal="left" vertical="center"/>
    </xf>
    <xf numFmtId="0" fontId="3" fillId="3" borderId="29" xfId="3" applyFont="1" applyFill="1" applyBorder="1"/>
    <xf numFmtId="0" fontId="3" fillId="3" borderId="7" xfId="3" applyFont="1" applyFill="1" applyBorder="1"/>
    <xf numFmtId="0" fontId="3" fillId="3" borderId="12" xfId="3" applyFont="1" applyFill="1" applyBorder="1" applyAlignment="1">
      <alignment horizontal="center" vertical="center"/>
    </xf>
    <xf numFmtId="0" fontId="3" fillId="3" borderId="86" xfId="3" applyFont="1" applyFill="1" applyBorder="1" applyAlignment="1">
      <alignment horizontal="center" vertical="center"/>
    </xf>
    <xf numFmtId="0" fontId="22" fillId="3" borderId="0" xfId="3" applyFill="1" applyAlignment="1">
      <alignment horizontal="center" vertical="center"/>
    </xf>
    <xf numFmtId="0" fontId="3" fillId="3" borderId="31" xfId="3" applyFont="1" applyFill="1" applyBorder="1" applyAlignment="1">
      <alignment vertical="top"/>
    </xf>
    <xf numFmtId="0" fontId="3" fillId="3" borderId="23" xfId="3" applyFont="1" applyFill="1" applyBorder="1" applyAlignment="1">
      <alignment vertical="top"/>
    </xf>
    <xf numFmtId="0" fontId="3" fillId="3" borderId="31" xfId="3" applyFont="1" applyFill="1" applyBorder="1" applyAlignment="1">
      <alignment vertical="center"/>
    </xf>
    <xf numFmtId="0" fontId="3" fillId="3" borderId="7" xfId="3" applyFont="1" applyFill="1" applyBorder="1" applyAlignment="1">
      <alignment vertical="top"/>
    </xf>
    <xf numFmtId="0" fontId="3" fillId="3" borderId="61" xfId="3" applyFont="1" applyFill="1" applyBorder="1" applyAlignment="1">
      <alignment vertical="center"/>
    </xf>
    <xf numFmtId="0" fontId="22" fillId="3" borderId="78" xfId="3" applyFill="1" applyBorder="1" applyAlignment="1">
      <alignment horizontal="center" vertical="center"/>
    </xf>
    <xf numFmtId="0" fontId="22" fillId="3" borderId="29" xfId="3" applyFill="1" applyBorder="1" applyAlignment="1">
      <alignment vertical="top"/>
    </xf>
    <xf numFmtId="0" fontId="22" fillId="3" borderId="7" xfId="3" applyFill="1" applyBorder="1" applyAlignment="1">
      <alignment vertical="top"/>
    </xf>
    <xf numFmtId="0" fontId="3" fillId="3" borderId="87" xfId="3" applyFont="1" applyFill="1" applyBorder="1" applyAlignment="1">
      <alignment horizontal="center" vertical="center"/>
    </xf>
    <xf numFmtId="0" fontId="7" fillId="3" borderId="0" xfId="3" applyFont="1" applyFill="1" applyAlignment="1">
      <alignment horizontal="left" vertical="center"/>
    </xf>
    <xf numFmtId="0" fontId="3" fillId="0" borderId="0" xfId="5" applyFont="1">
      <alignment vertical="center"/>
    </xf>
    <xf numFmtId="0" fontId="3" fillId="0" borderId="0" xfId="5" applyFont="1" applyAlignment="1">
      <alignment horizontal="right" vertical="center"/>
    </xf>
    <xf numFmtId="0" fontId="3" fillId="0" borderId="0" xfId="5" applyFont="1" applyAlignment="1">
      <alignment horizontal="center" vertical="center"/>
    </xf>
    <xf numFmtId="0" fontId="3" fillId="6" borderId="0" xfId="5" applyFont="1" applyFill="1" applyAlignment="1">
      <alignment horizontal="center" vertical="center"/>
    </xf>
    <xf numFmtId="0" fontId="3" fillId="6" borderId="88" xfId="5" applyFont="1" applyFill="1" applyBorder="1" applyAlignment="1">
      <alignment vertical="center" shrinkToFit="1"/>
    </xf>
    <xf numFmtId="0" fontId="11" fillId="0" borderId="0" xfId="5" applyFont="1" applyAlignment="1">
      <alignment horizontal="left" vertical="top" wrapText="1"/>
    </xf>
    <xf numFmtId="0" fontId="3" fillId="0" borderId="24" xfId="5" applyFont="1" applyBorder="1" applyAlignment="1">
      <alignment horizontal="center" vertical="center"/>
    </xf>
    <xf numFmtId="0" fontId="3" fillId="0" borderId="12" xfId="5" applyFont="1" applyBorder="1" applyAlignment="1">
      <alignment horizontal="center" vertical="center"/>
    </xf>
    <xf numFmtId="0" fontId="3" fillId="0" borderId="0" xfId="5" applyFont="1" applyAlignment="1">
      <alignment horizontal="center" vertical="center" wrapText="1"/>
    </xf>
    <xf numFmtId="184" fontId="28" fillId="3" borderId="0" xfId="6" applyNumberFormat="1" applyFont="1" applyFill="1" applyBorder="1" applyAlignment="1">
      <alignment horizontal="center" vertical="center"/>
    </xf>
    <xf numFmtId="0" fontId="3" fillId="0" borderId="0" xfId="5" applyFont="1" applyAlignment="1">
      <alignment horizontal="left" vertical="center"/>
    </xf>
    <xf numFmtId="0" fontId="3" fillId="0" borderId="31" xfId="5" applyFont="1" applyBorder="1">
      <alignment vertical="center"/>
    </xf>
    <xf numFmtId="0" fontId="3" fillId="0" borderId="7" xfId="5" applyFont="1" applyBorder="1">
      <alignment vertical="center"/>
    </xf>
    <xf numFmtId="0" fontId="3" fillId="0" borderId="61" xfId="5" applyFont="1" applyBorder="1" applyAlignment="1">
      <alignment horizontal="center" vertical="center"/>
    </xf>
    <xf numFmtId="0" fontId="3" fillId="0" borderId="0" xfId="2" applyFont="1" applyAlignment="1">
      <alignment horizontal="left"/>
    </xf>
    <xf numFmtId="0" fontId="3" fillId="0" borderId="61" xfId="5" applyFont="1" applyBorder="1">
      <alignment vertical="center"/>
    </xf>
    <xf numFmtId="0" fontId="3" fillId="0" borderId="0" xfId="2" applyFont="1"/>
    <xf numFmtId="0" fontId="3" fillId="0" borderId="0" xfId="2" applyFont="1" applyAlignment="1">
      <alignment horizontal="center"/>
    </xf>
    <xf numFmtId="0" fontId="3" fillId="0" borderId="0" xfId="2" applyFont="1" applyAlignment="1">
      <alignment horizontal="right" vertical="center"/>
    </xf>
    <xf numFmtId="0" fontId="3" fillId="0" borderId="0" xfId="2" applyFont="1" applyAlignment="1">
      <alignment horizontal="center" vertical="center"/>
    </xf>
    <xf numFmtId="0" fontId="3" fillId="0" borderId="13" xfId="2" applyFont="1" applyBorder="1" applyAlignment="1">
      <alignment horizontal="center" vertical="center"/>
    </xf>
    <xf numFmtId="0" fontId="3" fillId="0" borderId="24" xfId="2" applyFont="1" applyBorder="1" applyAlignment="1">
      <alignment vertical="center"/>
    </xf>
    <xf numFmtId="0" fontId="3" fillId="0" borderId="24" xfId="2" applyFont="1" applyBorder="1"/>
    <xf numFmtId="0" fontId="3" fillId="0" borderId="12" xfId="2" applyFont="1" applyBorder="1"/>
    <xf numFmtId="0" fontId="3" fillId="0" borderId="12" xfId="2" applyFont="1" applyBorder="1" applyAlignment="1">
      <alignment vertical="center"/>
    </xf>
    <xf numFmtId="0" fontId="3" fillId="0" borderId="24" xfId="2" applyFont="1" applyBorder="1" applyAlignment="1">
      <alignment horizontal="center" vertical="center"/>
    </xf>
    <xf numFmtId="0" fontId="3" fillId="0" borderId="7" xfId="2" applyFont="1" applyBorder="1" applyAlignment="1">
      <alignment horizontal="center" vertical="center"/>
    </xf>
    <xf numFmtId="0" fontId="3" fillId="0" borderId="0" xfId="2" applyFont="1" applyAlignment="1">
      <alignment vertical="center"/>
    </xf>
    <xf numFmtId="0" fontId="3" fillId="0" borderId="29" xfId="2" applyFont="1" applyBorder="1" applyAlignment="1">
      <alignment vertical="center"/>
    </xf>
    <xf numFmtId="0" fontId="3" fillId="0" borderId="78" xfId="2" applyFont="1" applyBorder="1" applyAlignment="1">
      <alignment horizontal="center"/>
    </xf>
    <xf numFmtId="0" fontId="3" fillId="0" borderId="61" xfId="2" applyFont="1" applyBorder="1"/>
    <xf numFmtId="0" fontId="3" fillId="0" borderId="77" xfId="2" applyFont="1" applyBorder="1"/>
    <xf numFmtId="0" fontId="3" fillId="0" borderId="78" xfId="2" applyFont="1" applyBorder="1"/>
    <xf numFmtId="0" fontId="3" fillId="0" borderId="7" xfId="2" applyFont="1" applyBorder="1" applyAlignment="1">
      <alignment horizontal="center" vertical="top"/>
    </xf>
    <xf numFmtId="0" fontId="3" fillId="0" borderId="7" xfId="2" applyFont="1" applyBorder="1" applyAlignment="1">
      <alignment vertical="center"/>
    </xf>
    <xf numFmtId="0" fontId="3" fillId="0" borderId="29" xfId="2" applyFont="1" applyBorder="1"/>
    <xf numFmtId="0" fontId="3" fillId="0" borderId="7" xfId="2" applyFont="1" applyBorder="1" applyAlignment="1">
      <alignment horizontal="center"/>
    </xf>
    <xf numFmtId="0" fontId="3" fillId="0" borderId="7" xfId="2" applyFont="1" applyBorder="1"/>
    <xf numFmtId="0" fontId="3" fillId="0" borderId="29" xfId="2" applyFont="1" applyBorder="1" applyAlignment="1">
      <alignment vertical="center" wrapText="1"/>
    </xf>
    <xf numFmtId="0" fontId="3" fillId="0" borderId="0" xfId="2" applyFont="1" applyAlignment="1">
      <alignment vertical="top" wrapText="1"/>
    </xf>
    <xf numFmtId="0" fontId="3" fillId="0" borderId="29" xfId="2" applyFont="1" applyBorder="1" applyAlignment="1">
      <alignment vertical="top" wrapText="1"/>
    </xf>
    <xf numFmtId="0" fontId="3" fillId="0" borderId="70" xfId="2" applyFont="1" applyBorder="1"/>
    <xf numFmtId="0" fontId="3" fillId="0" borderId="23" xfId="2" applyFont="1" applyBorder="1" applyAlignment="1">
      <alignment horizontal="center"/>
    </xf>
    <xf numFmtId="0" fontId="3" fillId="0" borderId="31" xfId="2" applyFont="1" applyBorder="1"/>
    <xf numFmtId="0" fontId="3" fillId="0" borderId="59" xfId="2" applyFont="1" applyBorder="1"/>
    <xf numFmtId="0" fontId="3" fillId="0" borderId="23" xfId="2" applyFont="1" applyBorder="1"/>
    <xf numFmtId="0" fontId="3" fillId="0" borderId="0" xfId="2" applyFont="1" applyAlignment="1">
      <alignment vertical="center" wrapText="1"/>
    </xf>
    <xf numFmtId="0" fontId="11" fillId="0" borderId="0" xfId="2" applyFont="1"/>
    <xf numFmtId="0" fontId="3" fillId="0" borderId="0" xfId="2" applyFont="1" applyAlignment="1">
      <alignment horizontal="left" vertical="top" wrapText="1"/>
    </xf>
    <xf numFmtId="0" fontId="16" fillId="0" borderId="0" xfId="2" applyFont="1" applyAlignment="1">
      <alignment horizontal="left" vertical="top"/>
    </xf>
    <xf numFmtId="0" fontId="16" fillId="0" borderId="0" xfId="2" applyFont="1" applyAlignment="1">
      <alignment horizontal="left" vertical="center"/>
    </xf>
    <xf numFmtId="0" fontId="16" fillId="0" borderId="0" xfId="2" applyFont="1" applyAlignment="1">
      <alignment horizontal="right" vertical="top"/>
    </xf>
    <xf numFmtId="0" fontId="16" fillId="0" borderId="0" xfId="2" applyFont="1" applyAlignment="1">
      <alignment horizontal="center" vertical="top"/>
    </xf>
    <xf numFmtId="0" fontId="16" fillId="0" borderId="0" xfId="2" applyFont="1" applyAlignment="1">
      <alignment vertical="top"/>
    </xf>
    <xf numFmtId="0" fontId="16" fillId="0" borderId="90" xfId="2" applyFont="1" applyBorder="1" applyAlignment="1">
      <alignment horizontal="center" vertical="top"/>
    </xf>
    <xf numFmtId="0" fontId="16" fillId="0" borderId="86" xfId="2" applyFont="1" applyBorder="1" applyAlignment="1">
      <alignment horizontal="center" vertical="top"/>
    </xf>
    <xf numFmtId="0" fontId="16" fillId="0" borderId="91" xfId="2" applyFont="1" applyBorder="1" applyAlignment="1">
      <alignment horizontal="center" vertical="top"/>
    </xf>
    <xf numFmtId="0" fontId="16" fillId="0" borderId="13" xfId="2" applyFont="1" applyBorder="1" applyAlignment="1">
      <alignment horizontal="left" vertical="center"/>
    </xf>
    <xf numFmtId="0" fontId="16" fillId="0" borderId="24" xfId="2" applyFont="1" applyBorder="1" applyAlignment="1">
      <alignment horizontal="left" vertical="center"/>
    </xf>
    <xf numFmtId="0" fontId="16" fillId="0" borderId="12" xfId="2" applyFont="1" applyBorder="1" applyAlignment="1">
      <alignment horizontal="left" vertical="center"/>
    </xf>
    <xf numFmtId="0" fontId="16" fillId="0" borderId="61" xfId="2" applyFont="1" applyBorder="1" applyAlignment="1">
      <alignment horizontal="left" vertical="center"/>
    </xf>
    <xf numFmtId="0" fontId="16" fillId="0" borderId="31" xfId="2" applyFont="1" applyBorder="1" applyAlignment="1">
      <alignment horizontal="left" vertical="center"/>
    </xf>
    <xf numFmtId="0" fontId="16" fillId="0" borderId="88" xfId="2" applyFont="1" applyBorder="1" applyAlignment="1">
      <alignment horizontal="left" vertical="top"/>
    </xf>
    <xf numFmtId="0" fontId="16" fillId="0" borderId="31" xfId="2" applyFont="1" applyBorder="1" applyAlignment="1">
      <alignment horizontal="left" vertical="top"/>
    </xf>
    <xf numFmtId="0" fontId="16" fillId="0" borderId="61" xfId="2" applyFont="1" applyBorder="1" applyAlignment="1">
      <alignment horizontal="left" vertical="top"/>
    </xf>
    <xf numFmtId="0" fontId="3" fillId="0" borderId="41" xfId="0" applyFont="1" applyBorder="1" applyAlignment="1">
      <alignment horizontal="left" vertical="center" shrinkToFit="1"/>
    </xf>
    <xf numFmtId="0" fontId="23" fillId="0" borderId="41" xfId="4" applyFill="1" applyBorder="1" applyAlignment="1">
      <alignment vertical="center" wrapText="1"/>
    </xf>
    <xf numFmtId="0" fontId="23" fillId="0" borderId="10" xfId="4" applyBorder="1" applyAlignment="1">
      <alignment vertical="center" wrapText="1"/>
    </xf>
    <xf numFmtId="0" fontId="3" fillId="3" borderId="92" xfId="3" applyFont="1" applyFill="1" applyBorder="1" applyAlignment="1">
      <alignment vertical="center"/>
    </xf>
    <xf numFmtId="0" fontId="3" fillId="3" borderId="93" xfId="3" applyFont="1" applyFill="1" applyBorder="1" applyAlignment="1">
      <alignment vertical="top"/>
    </xf>
    <xf numFmtId="0" fontId="3" fillId="3" borderId="60" xfId="3" applyFont="1" applyFill="1" applyBorder="1" applyAlignment="1">
      <alignment vertical="center"/>
    </xf>
    <xf numFmtId="0" fontId="3" fillId="3" borderId="8" xfId="3" applyFont="1" applyFill="1" applyBorder="1" applyAlignment="1">
      <alignment vertical="top"/>
    </xf>
    <xf numFmtId="0" fontId="3" fillId="3" borderId="60" xfId="3" applyFont="1" applyFill="1" applyBorder="1"/>
    <xf numFmtId="0" fontId="22" fillId="3" borderId="0" xfId="3" applyFill="1"/>
    <xf numFmtId="0" fontId="3" fillId="3" borderId="8" xfId="3" applyFont="1" applyFill="1" applyBorder="1"/>
    <xf numFmtId="0" fontId="22" fillId="3" borderId="60" xfId="3" applyFill="1" applyBorder="1" applyAlignment="1">
      <alignment horizontal="center" vertical="center"/>
    </xf>
    <xf numFmtId="0" fontId="22" fillId="3" borderId="0" xfId="3" applyFill="1" applyAlignment="1">
      <alignment vertical="top"/>
    </xf>
    <xf numFmtId="0" fontId="22" fillId="3" borderId="8" xfId="3" applyFill="1" applyBorder="1" applyAlignment="1">
      <alignment vertical="top"/>
    </xf>
    <xf numFmtId="0" fontId="3" fillId="3" borderId="60" xfId="3" applyFont="1" applyFill="1" applyBorder="1" applyAlignment="1">
      <alignment horizontal="center" vertical="center"/>
    </xf>
    <xf numFmtId="0" fontId="3" fillId="0" borderId="61" xfId="2" applyFont="1" applyBorder="1" applyAlignment="1">
      <alignment vertical="center" wrapText="1"/>
    </xf>
    <xf numFmtId="0" fontId="3" fillId="0" borderId="23" xfId="2" applyFont="1" applyBorder="1" applyAlignment="1">
      <alignment horizontal="center" vertical="center" textRotation="255" wrapText="1"/>
    </xf>
    <xf numFmtId="0" fontId="11" fillId="0" borderId="23" xfId="2" applyFont="1" applyBorder="1" applyAlignment="1">
      <alignment horizontal="center" vertical="center"/>
    </xf>
    <xf numFmtId="0" fontId="11" fillId="0" borderId="31" xfId="2" applyFont="1" applyBorder="1" applyAlignment="1">
      <alignment horizontal="center" vertical="center"/>
    </xf>
    <xf numFmtId="0" fontId="3" fillId="0" borderId="13" xfId="2" applyFont="1" applyBorder="1" applyAlignment="1">
      <alignment horizontal="center" vertical="center" textRotation="255" wrapText="1"/>
    </xf>
    <xf numFmtId="0" fontId="11" fillId="0" borderId="13" xfId="2" applyFont="1" applyBorder="1" applyAlignment="1">
      <alignment horizontal="center" vertical="center"/>
    </xf>
    <xf numFmtId="0" fontId="11" fillId="0" borderId="24" xfId="2" applyFont="1" applyBorder="1" applyAlignment="1">
      <alignment horizontal="center" vertical="center"/>
    </xf>
    <xf numFmtId="0" fontId="3" fillId="0" borderId="90" xfId="2" applyFont="1" applyBorder="1" applyAlignment="1">
      <alignment horizontal="left" wrapText="1"/>
    </xf>
    <xf numFmtId="0" fontId="3" fillId="0" borderId="86" xfId="2" applyFont="1" applyBorder="1" applyAlignment="1">
      <alignment horizontal="justify" wrapText="1"/>
    </xf>
    <xf numFmtId="0" fontId="3" fillId="0" borderId="86" xfId="2" applyFont="1" applyBorder="1"/>
    <xf numFmtId="0" fontId="3" fillId="0" borderId="91" xfId="2" applyFont="1" applyBorder="1"/>
    <xf numFmtId="0" fontId="3" fillId="0" borderId="0" xfId="8" applyFont="1" applyAlignment="1">
      <alignment horizontal="left"/>
    </xf>
    <xf numFmtId="0" fontId="31" fillId="0" borderId="76" xfId="0" applyFont="1" applyBorder="1" applyAlignment="1">
      <alignment horizontal="left" vertical="center" wrapText="1"/>
    </xf>
    <xf numFmtId="0" fontId="32" fillId="0" borderId="75" xfId="0" applyFont="1" applyBorder="1" applyAlignment="1">
      <alignment horizontal="center" vertical="center"/>
    </xf>
    <xf numFmtId="0" fontId="31" fillId="0" borderId="71" xfId="0" applyFont="1" applyBorder="1">
      <alignment vertical="center"/>
    </xf>
    <xf numFmtId="0" fontId="32" fillId="0" borderId="71" xfId="0" applyFont="1" applyBorder="1">
      <alignment vertical="center"/>
    </xf>
    <xf numFmtId="0" fontId="32" fillId="0" borderId="0" xfId="0" applyFont="1" applyAlignment="1">
      <alignment horizontal="center" vertical="center"/>
    </xf>
    <xf numFmtId="0" fontId="31" fillId="0" borderId="81" xfId="0" applyFont="1" applyBorder="1">
      <alignment vertical="center"/>
    </xf>
    <xf numFmtId="0" fontId="31" fillId="0" borderId="68" xfId="0" applyFont="1" applyBorder="1">
      <alignment vertical="center"/>
    </xf>
    <xf numFmtId="0" fontId="32" fillId="0" borderId="68" xfId="0" applyFont="1" applyBorder="1" applyAlignment="1">
      <alignment horizontal="center" vertical="center"/>
    </xf>
    <xf numFmtId="0" fontId="31" fillId="0" borderId="67" xfId="0" applyFont="1" applyBorder="1">
      <alignment vertical="center"/>
    </xf>
    <xf numFmtId="0" fontId="32" fillId="0" borderId="67" xfId="0" applyFont="1" applyBorder="1">
      <alignment vertical="center"/>
    </xf>
    <xf numFmtId="0" fontId="31" fillId="0" borderId="67" xfId="0" applyFont="1" applyBorder="1" applyAlignment="1">
      <alignment horizontal="left" vertical="center" wrapText="1"/>
    </xf>
    <xf numFmtId="0" fontId="32" fillId="0" borderId="67" xfId="0" applyFont="1" applyBorder="1" applyAlignment="1">
      <alignment horizontal="center" vertical="center"/>
    </xf>
    <xf numFmtId="0" fontId="32" fillId="0" borderId="67" xfId="0" applyFont="1" applyBorder="1" applyAlignment="1">
      <alignment horizontal="left" vertical="center"/>
    </xf>
    <xf numFmtId="0" fontId="32" fillId="0" borderId="66" xfId="0" applyFont="1" applyBorder="1" applyAlignment="1">
      <alignment horizontal="left" vertical="center"/>
    </xf>
    <xf numFmtId="0" fontId="32" fillId="0" borderId="85" xfId="0" applyFont="1" applyBorder="1" applyAlignment="1">
      <alignment horizontal="center" vertical="center"/>
    </xf>
    <xf numFmtId="0" fontId="31" fillId="0" borderId="83" xfId="0" applyFont="1" applyBorder="1" applyAlignment="1">
      <alignment horizontal="left" vertical="center"/>
    </xf>
    <xf numFmtId="0" fontId="32" fillId="0" borderId="83" xfId="0" applyFont="1" applyBorder="1" applyAlignment="1">
      <alignment horizontal="center" vertical="center"/>
    </xf>
    <xf numFmtId="0" fontId="31" fillId="0" borderId="0" xfId="0" applyFont="1">
      <alignment vertical="center"/>
    </xf>
    <xf numFmtId="0" fontId="31" fillId="0" borderId="29" xfId="0" applyFont="1" applyBorder="1">
      <alignment vertical="center"/>
    </xf>
    <xf numFmtId="0" fontId="32" fillId="0" borderId="80" xfId="0" applyFont="1" applyBorder="1" applyAlignment="1">
      <alignment horizontal="center" vertical="center"/>
    </xf>
    <xf numFmtId="0" fontId="31" fillId="0" borderId="71" xfId="0" applyFont="1" applyBorder="1" applyAlignment="1">
      <alignment horizontal="left" vertical="center"/>
    </xf>
    <xf numFmtId="0" fontId="32" fillId="0" borderId="71" xfId="0" applyFont="1" applyBorder="1" applyAlignment="1">
      <alignment horizontal="center" vertical="center"/>
    </xf>
    <xf numFmtId="0" fontId="32" fillId="0" borderId="74" xfId="0" applyFont="1" applyBorder="1" applyAlignment="1">
      <alignment horizontal="center" vertical="center"/>
    </xf>
    <xf numFmtId="0" fontId="31" fillId="0" borderId="63" xfId="0" applyFont="1" applyBorder="1">
      <alignment vertical="center"/>
    </xf>
    <xf numFmtId="0" fontId="31" fillId="0" borderId="66" xfId="0" applyFont="1" applyBorder="1">
      <alignment vertical="center"/>
    </xf>
    <xf numFmtId="0" fontId="32" fillId="0" borderId="83" xfId="0" applyFont="1" applyBorder="1">
      <alignment vertical="center"/>
    </xf>
    <xf numFmtId="0" fontId="32" fillId="0" borderId="82" xfId="0" applyFont="1" applyBorder="1">
      <alignment vertical="center"/>
    </xf>
    <xf numFmtId="0" fontId="32" fillId="0" borderId="71" xfId="0" applyFont="1" applyBorder="1" applyAlignment="1">
      <alignment horizontal="left" vertical="center"/>
    </xf>
    <xf numFmtId="0" fontId="32" fillId="0" borderId="81" xfId="0" applyFont="1" applyBorder="1" applyAlignment="1">
      <alignment horizontal="left" vertical="center"/>
    </xf>
    <xf numFmtId="0" fontId="31" fillId="0" borderId="65" xfId="0" applyFont="1" applyBorder="1" applyAlignment="1">
      <alignment horizontal="left" vertical="center" wrapText="1"/>
    </xf>
    <xf numFmtId="0" fontId="32" fillId="0" borderId="64" xfId="0" applyFont="1" applyBorder="1" applyAlignment="1">
      <alignment horizontal="center" vertical="center"/>
    </xf>
    <xf numFmtId="0" fontId="32" fillId="0" borderId="63" xfId="0" applyFont="1" applyBorder="1" applyAlignment="1">
      <alignment horizontal="center" vertical="center"/>
    </xf>
    <xf numFmtId="0" fontId="33" fillId="0" borderId="63" xfId="0" applyFont="1" applyBorder="1">
      <alignment vertical="center"/>
    </xf>
    <xf numFmtId="0" fontId="31" fillId="0" borderId="31" xfId="0" applyFont="1" applyBorder="1">
      <alignment vertical="center"/>
    </xf>
    <xf numFmtId="0" fontId="34" fillId="0" borderId="63" xfId="0" applyFont="1" applyBorder="1">
      <alignment vertical="center"/>
    </xf>
    <xf numFmtId="0" fontId="32" fillId="0" borderId="63" xfId="0" applyFont="1" applyBorder="1" applyAlignment="1">
      <alignment horizontal="left" vertical="center"/>
    </xf>
    <xf numFmtId="0" fontId="32" fillId="0" borderId="62" xfId="0" applyFont="1" applyBorder="1" applyAlignment="1">
      <alignment horizontal="left" vertical="center"/>
    </xf>
    <xf numFmtId="0" fontId="3" fillId="3" borderId="97" xfId="3" applyFont="1" applyFill="1" applyBorder="1" applyAlignment="1">
      <alignment vertical="center"/>
    </xf>
    <xf numFmtId="0" fontId="22" fillId="3" borderId="23" xfId="3" applyFill="1" applyBorder="1" applyAlignment="1">
      <alignment vertical="top"/>
    </xf>
    <xf numFmtId="0" fontId="22" fillId="3" borderId="31" xfId="3" applyFill="1" applyBorder="1" applyAlignment="1">
      <alignment vertical="top"/>
    </xf>
    <xf numFmtId="0" fontId="22" fillId="3" borderId="59" xfId="3" applyFill="1" applyBorder="1" applyAlignment="1">
      <alignment vertical="top"/>
    </xf>
    <xf numFmtId="0" fontId="22" fillId="3" borderId="98" xfId="3" applyFill="1" applyBorder="1" applyAlignment="1">
      <alignment vertical="top"/>
    </xf>
    <xf numFmtId="0" fontId="31" fillId="0" borderId="72" xfId="0" applyFont="1" applyBorder="1" applyAlignment="1">
      <alignment horizontal="left" vertical="center"/>
    </xf>
    <xf numFmtId="0" fontId="31" fillId="0" borderId="71" xfId="0" applyFont="1" applyBorder="1" applyAlignment="1">
      <alignment horizontal="left" vertical="center" wrapText="1"/>
    </xf>
    <xf numFmtId="0" fontId="31" fillId="0" borderId="81" xfId="0" applyFont="1" applyBorder="1" applyAlignment="1">
      <alignment horizontal="left" vertical="center"/>
    </xf>
    <xf numFmtId="0" fontId="31" fillId="0" borderId="0" xfId="0" applyFont="1" applyAlignment="1">
      <alignment horizontal="left" vertical="center" wrapText="1"/>
    </xf>
    <xf numFmtId="0" fontId="31" fillId="0" borderId="67" xfId="0" applyFont="1" applyBorder="1" applyAlignment="1">
      <alignment horizontal="left" vertical="center"/>
    </xf>
    <xf numFmtId="0" fontId="31" fillId="0" borderId="0" xfId="0" applyFont="1" applyAlignment="1">
      <alignment horizontal="left" vertical="center"/>
    </xf>
    <xf numFmtId="0" fontId="31" fillId="0" borderId="69" xfId="0" applyFont="1" applyBorder="1" applyAlignment="1">
      <alignment horizontal="left" vertical="center"/>
    </xf>
    <xf numFmtId="0" fontId="31" fillId="0" borderId="66" xfId="0" applyFont="1" applyBorder="1" applyAlignment="1">
      <alignment horizontal="left" vertical="center"/>
    </xf>
    <xf numFmtId="0" fontId="31" fillId="0" borderId="69" xfId="0" applyFont="1" applyBorder="1" applyAlignment="1">
      <alignment horizontal="left" vertical="center" shrinkToFit="1"/>
    </xf>
    <xf numFmtId="0" fontId="31" fillId="0" borderId="85" xfId="0" applyFont="1" applyBorder="1" applyAlignment="1">
      <alignment horizontal="center" vertical="center"/>
    </xf>
    <xf numFmtId="0" fontId="31" fillId="0" borderId="67" xfId="0" applyFont="1" applyBorder="1" applyAlignment="1">
      <alignment horizontal="center" vertical="center"/>
    </xf>
    <xf numFmtId="0" fontId="31" fillId="0" borderId="69" xfId="0" applyFont="1" applyBorder="1" applyAlignment="1">
      <alignment horizontal="left" vertical="center" wrapText="1"/>
    </xf>
    <xf numFmtId="0" fontId="31" fillId="0" borderId="75" xfId="0" applyFont="1" applyBorder="1" applyAlignment="1">
      <alignment horizontal="center" vertical="center"/>
    </xf>
    <xf numFmtId="0" fontId="31" fillId="0" borderId="0" xfId="0" applyFont="1" applyAlignment="1">
      <alignment horizontal="center" vertical="center"/>
    </xf>
    <xf numFmtId="0" fontId="31" fillId="0" borderId="74" xfId="0" applyFont="1" applyBorder="1" applyAlignment="1">
      <alignment horizontal="left" vertical="center"/>
    </xf>
    <xf numFmtId="0" fontId="32" fillId="0" borderId="99" xfId="0" applyFont="1" applyBorder="1" applyAlignment="1">
      <alignment horizontal="left" vertical="center"/>
    </xf>
    <xf numFmtId="0" fontId="31" fillId="0" borderId="29" xfId="0" applyFont="1" applyBorder="1" applyAlignment="1">
      <alignment horizontal="left" vertical="center"/>
    </xf>
    <xf numFmtId="0" fontId="31" fillId="0" borderId="70" xfId="0" applyFont="1" applyBorder="1" applyAlignment="1">
      <alignment horizontal="left" vertical="center" wrapText="1"/>
    </xf>
    <xf numFmtId="0" fontId="31" fillId="0" borderId="82" xfId="0" applyFont="1" applyBorder="1" applyAlignment="1">
      <alignment horizontal="left" vertical="center"/>
    </xf>
    <xf numFmtId="0" fontId="31" fillId="0" borderId="65" xfId="0" applyFont="1" applyBorder="1">
      <alignment vertical="center"/>
    </xf>
    <xf numFmtId="0" fontId="31" fillId="0" borderId="68" xfId="0" applyFont="1" applyBorder="1" applyAlignment="1">
      <alignment horizontal="center" vertical="center"/>
    </xf>
    <xf numFmtId="0" fontId="31" fillId="0" borderId="63" xfId="0" applyFont="1" applyBorder="1" applyAlignment="1">
      <alignment vertical="top"/>
    </xf>
    <xf numFmtId="0" fontId="31" fillId="0" borderId="0" xfId="0" applyFont="1" applyAlignment="1">
      <alignment vertical="top"/>
    </xf>
    <xf numFmtId="0" fontId="31" fillId="0" borderId="29" xfId="0" applyFont="1" applyBorder="1" applyAlignment="1">
      <alignment vertical="top"/>
    </xf>
    <xf numFmtId="0" fontId="31" fillId="0" borderId="76" xfId="0" applyFont="1" applyBorder="1" applyAlignment="1">
      <alignment horizontal="left" vertical="center"/>
    </xf>
    <xf numFmtId="0" fontId="31" fillId="0" borderId="74" xfId="0" applyFont="1" applyBorder="1">
      <alignment vertical="center"/>
    </xf>
    <xf numFmtId="0" fontId="31" fillId="0" borderId="74" xfId="0" applyFont="1" applyBorder="1" applyAlignment="1">
      <alignment horizontal="left" vertical="center" wrapText="1"/>
    </xf>
    <xf numFmtId="0" fontId="31" fillId="0" borderId="74" xfId="0" applyFont="1" applyBorder="1" applyAlignment="1">
      <alignment horizontal="center" vertical="center"/>
    </xf>
    <xf numFmtId="0" fontId="31" fillId="0" borderId="73" xfId="0" applyFont="1" applyBorder="1">
      <alignment vertical="center"/>
    </xf>
    <xf numFmtId="0" fontId="31" fillId="0" borderId="67" xfId="0" applyFont="1" applyBorder="1" applyAlignment="1">
      <alignment vertical="top"/>
    </xf>
    <xf numFmtId="0" fontId="31" fillId="0" borderId="66" xfId="0" applyFont="1" applyBorder="1" applyAlignment="1">
      <alignment vertical="top"/>
    </xf>
    <xf numFmtId="0" fontId="31" fillId="0" borderId="71" xfId="0" applyFont="1" applyBorder="1" applyAlignment="1">
      <alignment vertical="top"/>
    </xf>
    <xf numFmtId="0" fontId="31" fillId="0" borderId="65" xfId="0" applyFont="1" applyBorder="1" applyAlignment="1">
      <alignment horizontal="left" vertical="center"/>
    </xf>
    <xf numFmtId="0" fontId="31" fillId="0" borderId="64" xfId="0" applyFont="1" applyBorder="1" applyAlignment="1">
      <alignment horizontal="center" vertical="center"/>
    </xf>
    <xf numFmtId="0" fontId="31" fillId="0" borderId="63" xfId="0" applyFont="1" applyBorder="1" applyAlignment="1">
      <alignment horizontal="center" vertical="center"/>
    </xf>
    <xf numFmtId="0" fontId="31" fillId="0" borderId="63" xfId="0" applyFont="1" applyBorder="1" applyAlignment="1">
      <alignment horizontal="left" vertical="center"/>
    </xf>
    <xf numFmtId="0" fontId="31" fillId="0" borderId="62" xfId="0" applyFont="1" applyBorder="1">
      <alignment vertical="center"/>
    </xf>
    <xf numFmtId="0" fontId="31" fillId="0" borderId="31" xfId="0" applyFont="1" applyBorder="1" applyAlignment="1">
      <alignment horizontal="left" vertical="center"/>
    </xf>
    <xf numFmtId="0" fontId="31" fillId="0" borderId="31" xfId="0" applyFont="1" applyBorder="1" applyAlignment="1">
      <alignment vertical="top"/>
    </xf>
    <xf numFmtId="0" fontId="31" fillId="0" borderId="59" xfId="0" applyFont="1" applyBorder="1" applyAlignment="1">
      <alignment vertical="top"/>
    </xf>
    <xf numFmtId="0" fontId="3" fillId="0" borderId="10" xfId="0" applyFont="1" applyBorder="1" applyAlignment="1">
      <alignment horizontal="left" vertical="center"/>
    </xf>
    <xf numFmtId="0" fontId="23" fillId="0" borderId="10" xfId="4" applyBorder="1" applyAlignment="1">
      <alignment horizontal="left" vertical="center"/>
    </xf>
    <xf numFmtId="0" fontId="3" fillId="0" borderId="0" xfId="0" applyFont="1" applyAlignment="1">
      <alignment horizontal="left" vertical="center"/>
    </xf>
    <xf numFmtId="0" fontId="25" fillId="3" borderId="10" xfId="3" applyFont="1" applyFill="1" applyBorder="1" applyAlignment="1">
      <alignment horizontal="left" vertical="center" wrapText="1"/>
    </xf>
    <xf numFmtId="0" fontId="7" fillId="0" borderId="0" xfId="2" applyFont="1" applyAlignment="1">
      <alignment horizontal="center" vertical="center"/>
    </xf>
    <xf numFmtId="0" fontId="25" fillId="0" borderId="31" xfId="2" applyFont="1" applyBorder="1" applyAlignment="1">
      <alignment horizontal="left" vertical="center" wrapText="1"/>
    </xf>
    <xf numFmtId="0" fontId="23" fillId="0" borderId="79" xfId="4" applyBorder="1" applyAlignment="1">
      <alignment horizontal="left" vertical="center"/>
    </xf>
    <xf numFmtId="0" fontId="23" fillId="0" borderId="70" xfId="4" applyBorder="1" applyAlignment="1">
      <alignment horizontal="left" vertical="center"/>
    </xf>
    <xf numFmtId="0" fontId="23" fillId="0" borderId="22" xfId="4" applyBorder="1" applyAlignment="1">
      <alignment horizontal="left" vertical="center"/>
    </xf>
    <xf numFmtId="0" fontId="3" fillId="0" borderId="13" xfId="2" applyFont="1" applyBorder="1" applyAlignment="1">
      <alignment horizontal="center"/>
    </xf>
    <xf numFmtId="0" fontId="3" fillId="0" borderId="12" xfId="2" applyFont="1" applyBorder="1" applyAlignment="1">
      <alignment horizontal="center"/>
    </xf>
    <xf numFmtId="0" fontId="3" fillId="0" borderId="24" xfId="2" applyFont="1" applyBorder="1" applyAlignment="1">
      <alignment horizontal="left" wrapText="1"/>
    </xf>
    <xf numFmtId="0" fontId="22" fillId="0" borderId="24" xfId="2" applyBorder="1" applyAlignment="1">
      <alignment horizontal="left" wrapText="1"/>
    </xf>
    <xf numFmtId="0" fontId="22" fillId="0" borderId="87" xfId="2" applyBorder="1" applyAlignment="1">
      <alignment horizontal="left" wrapText="1"/>
    </xf>
    <xf numFmtId="0" fontId="3" fillId="0" borderId="96" xfId="2" applyFont="1" applyBorder="1" applyAlignment="1">
      <alignment horizontal="center" vertical="center" wrapText="1"/>
    </xf>
    <xf numFmtId="0" fontId="3" fillId="0" borderId="87" xfId="2" applyFont="1" applyBorder="1" applyAlignment="1">
      <alignment horizontal="center" vertical="center" wrapText="1"/>
    </xf>
    <xf numFmtId="0" fontId="3" fillId="0" borderId="96" xfId="2" applyFont="1" applyBorder="1" applyAlignment="1">
      <alignment horizontal="center" wrapText="1"/>
    </xf>
    <xf numFmtId="0" fontId="3" fillId="0" borderId="24" xfId="2" applyFont="1" applyBorder="1" applyAlignment="1">
      <alignment horizontal="center" wrapText="1"/>
    </xf>
    <xf numFmtId="0" fontId="3" fillId="0" borderId="12" xfId="2" applyFont="1" applyBorder="1" applyAlignment="1">
      <alignment horizontal="center" wrapText="1"/>
    </xf>
    <xf numFmtId="0" fontId="11" fillId="0" borderId="24" xfId="2" applyFont="1" applyBorder="1" applyAlignment="1">
      <alignment horizontal="left" vertical="center" wrapText="1"/>
    </xf>
    <xf numFmtId="0" fontId="11" fillId="0" borderId="12" xfId="2" applyFont="1" applyBorder="1" applyAlignment="1">
      <alignment horizontal="left" vertical="center" wrapText="1"/>
    </xf>
    <xf numFmtId="0" fontId="3" fillId="0" borderId="13"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0" xfId="2" applyFont="1" applyBorder="1" applyAlignment="1">
      <alignment horizontal="left" wrapText="1"/>
    </xf>
    <xf numFmtId="0" fontId="3" fillId="0" borderId="13" xfId="2" applyFont="1" applyBorder="1" applyAlignment="1">
      <alignment horizontal="left" wrapText="1"/>
    </xf>
    <xf numFmtId="0" fontId="3" fillId="0" borderId="12" xfId="2" applyFont="1" applyBorder="1" applyAlignment="1">
      <alignment horizontal="left" wrapText="1"/>
    </xf>
    <xf numFmtId="0" fontId="3" fillId="0" borderId="10" xfId="2" applyFont="1" applyBorder="1" applyAlignment="1">
      <alignment horizontal="center"/>
    </xf>
    <xf numFmtId="0" fontId="3" fillId="0" borderId="79" xfId="2" applyFont="1" applyBorder="1" applyAlignment="1">
      <alignment horizontal="center" vertical="center" textRotation="255" wrapText="1"/>
    </xf>
    <xf numFmtId="0" fontId="3" fillId="0" borderId="70" xfId="2" applyFont="1" applyBorder="1" applyAlignment="1">
      <alignment horizontal="center" vertical="center" textRotation="255" wrapText="1"/>
    </xf>
    <xf numFmtId="0" fontId="3" fillId="0" borderId="22" xfId="2" applyFont="1" applyBorder="1" applyAlignment="1">
      <alignment horizontal="center" vertical="center" textRotation="255" wrapText="1"/>
    </xf>
    <xf numFmtId="0" fontId="3" fillId="0" borderId="13" xfId="2" applyFont="1" applyBorder="1" applyAlignment="1">
      <alignment horizontal="center" wrapText="1"/>
    </xf>
    <xf numFmtId="0" fontId="3" fillId="0" borderId="78" xfId="2" applyFont="1" applyBorder="1" applyAlignment="1">
      <alignment horizontal="left" vertical="top" wrapText="1"/>
    </xf>
    <xf numFmtId="0" fontId="3" fillId="0" borderId="61" xfId="2" applyFont="1" applyBorder="1" applyAlignment="1">
      <alignment horizontal="left" vertical="top" wrapText="1"/>
    </xf>
    <xf numFmtId="0" fontId="3" fillId="0" borderId="77" xfId="2" applyFont="1" applyBorder="1" applyAlignment="1">
      <alignment horizontal="left" vertical="top" wrapText="1"/>
    </xf>
    <xf numFmtId="0" fontId="3" fillId="0" borderId="7" xfId="2" applyFont="1" applyBorder="1" applyAlignment="1">
      <alignment horizontal="left" vertical="top" wrapText="1"/>
    </xf>
    <xf numFmtId="0" fontId="3" fillId="0" borderId="0" xfId="2" applyFont="1" applyAlignment="1">
      <alignment horizontal="left" vertical="top" wrapText="1"/>
    </xf>
    <xf numFmtId="0" fontId="3" fillId="0" borderId="29" xfId="2" applyFont="1" applyBorder="1" applyAlignment="1">
      <alignment horizontal="left" vertical="top" wrapText="1"/>
    </xf>
    <xf numFmtId="0" fontId="3" fillId="0" borderId="23" xfId="2" applyFont="1" applyBorder="1" applyAlignment="1">
      <alignment horizontal="left" vertical="top" wrapText="1"/>
    </xf>
    <xf numFmtId="0" fontId="3" fillId="0" borderId="31" xfId="2" applyFont="1" applyBorder="1" applyAlignment="1">
      <alignment horizontal="left" vertical="top" wrapText="1"/>
    </xf>
    <xf numFmtId="0" fontId="3" fillId="0" borderId="59" xfId="2" applyFont="1" applyBorder="1" applyAlignment="1">
      <alignment horizontal="left" vertical="top" wrapText="1"/>
    </xf>
    <xf numFmtId="0" fontId="11" fillId="0" borderId="79" xfId="2" applyFont="1" applyBorder="1" applyAlignment="1">
      <alignment horizontal="center" vertical="center" textRotation="255" wrapText="1" shrinkToFit="1"/>
    </xf>
    <xf numFmtId="0" fontId="11" fillId="0" borderId="22" xfId="2" applyFont="1" applyBorder="1" applyAlignment="1">
      <alignment horizontal="center" vertical="center" textRotation="255" wrapText="1" shrinkToFit="1"/>
    </xf>
    <xf numFmtId="0" fontId="11" fillId="0" borderId="70" xfId="2" applyFont="1" applyBorder="1" applyAlignment="1">
      <alignment horizontal="center" vertical="center" textRotation="255" wrapText="1" shrinkToFit="1"/>
    </xf>
    <xf numFmtId="0" fontId="3" fillId="0" borderId="61" xfId="2" applyFont="1" applyBorder="1" applyAlignment="1">
      <alignment horizontal="left" wrapText="1"/>
    </xf>
    <xf numFmtId="0" fontId="3" fillId="0" borderId="31" xfId="2" applyFont="1" applyBorder="1" applyAlignment="1">
      <alignment horizontal="left" wrapText="1"/>
    </xf>
    <xf numFmtId="0" fontId="3" fillId="0" borderId="78" xfId="2" applyFont="1" applyBorder="1" applyAlignment="1">
      <alignment horizontal="center" wrapText="1"/>
    </xf>
    <xf numFmtId="0" fontId="3" fillId="0" borderId="77" xfId="2" applyFont="1" applyBorder="1" applyAlignment="1">
      <alignment horizontal="center" wrapText="1"/>
    </xf>
    <xf numFmtId="0" fontId="3" fillId="0" borderId="23" xfId="2" applyFont="1" applyBorder="1" applyAlignment="1">
      <alignment horizontal="center" wrapText="1"/>
    </xf>
    <xf numFmtId="0" fontId="3" fillId="0" borderId="59" xfId="2" applyFont="1" applyBorder="1" applyAlignment="1">
      <alignment horizontal="center" wrapText="1"/>
    </xf>
    <xf numFmtId="0" fontId="3" fillId="0" borderId="77" xfId="2" applyFont="1" applyBorder="1" applyAlignment="1">
      <alignment horizontal="left" wrapText="1"/>
    </xf>
    <xf numFmtId="0" fontId="3" fillId="0" borderId="78" xfId="2" applyFont="1" applyBorder="1" applyAlignment="1">
      <alignment horizontal="left" wrapText="1"/>
    </xf>
    <xf numFmtId="0" fontId="11" fillId="0" borderId="31" xfId="2" applyFont="1" applyBorder="1" applyAlignment="1">
      <alignment horizontal="left" vertical="center" wrapText="1"/>
    </xf>
    <xf numFmtId="0" fontId="11" fillId="0" borderId="59" xfId="2" applyFont="1" applyBorder="1" applyAlignment="1">
      <alignment horizontal="left" vertical="center" wrapText="1"/>
    </xf>
    <xf numFmtId="0" fontId="3" fillId="0" borderId="13" xfId="2" applyFont="1" applyBorder="1" applyAlignment="1">
      <alignment horizontal="center" vertical="center"/>
    </xf>
    <xf numFmtId="0" fontId="3" fillId="0" borderId="24" xfId="2" applyFont="1" applyBorder="1" applyAlignment="1">
      <alignment horizontal="center" vertical="center"/>
    </xf>
    <xf numFmtId="0" fontId="3" fillId="0" borderId="12" xfId="2" applyFont="1" applyBorder="1" applyAlignment="1">
      <alignment horizontal="center" vertical="center"/>
    </xf>
    <xf numFmtId="0" fontId="3" fillId="0" borderId="59" xfId="2" applyFont="1" applyBorder="1" applyAlignment="1">
      <alignment horizontal="left" wrapText="1"/>
    </xf>
    <xf numFmtId="0" fontId="3" fillId="0" borderId="23" xfId="2" applyFont="1" applyBorder="1" applyAlignment="1">
      <alignment horizontal="left" wrapText="1"/>
    </xf>
    <xf numFmtId="0" fontId="3" fillId="0" borderId="0" xfId="2" applyFont="1" applyAlignment="1">
      <alignment horizontal="left" wrapText="1"/>
    </xf>
    <xf numFmtId="0" fontId="3" fillId="0" borderId="7" xfId="2" applyFont="1" applyBorder="1" applyAlignment="1">
      <alignment horizontal="left" wrapText="1"/>
    </xf>
    <xf numFmtId="0" fontId="3" fillId="0" borderId="29" xfId="2" applyFont="1" applyBorder="1" applyAlignment="1">
      <alignment horizontal="left" wrapText="1"/>
    </xf>
    <xf numFmtId="0" fontId="3" fillId="0" borderId="79" xfId="2" applyFont="1" applyBorder="1" applyAlignment="1">
      <alignment horizontal="center" vertical="center" textRotation="255" shrinkToFit="1"/>
    </xf>
    <xf numFmtId="0" fontId="3" fillId="0" borderId="70" xfId="2" applyFont="1" applyBorder="1" applyAlignment="1">
      <alignment horizontal="center" vertical="center" textRotation="255" shrinkToFit="1"/>
    </xf>
    <xf numFmtId="0" fontId="3" fillId="0" borderId="22" xfId="2" applyFont="1" applyBorder="1" applyAlignment="1">
      <alignment horizontal="center" vertical="center" textRotation="255" shrinkToFit="1"/>
    </xf>
    <xf numFmtId="0" fontId="3" fillId="0" borderId="94" xfId="2" applyFont="1" applyBorder="1" applyAlignment="1">
      <alignment horizontal="left" wrapText="1"/>
    </xf>
    <xf numFmtId="0" fontId="3" fillId="0" borderId="95" xfId="2" applyFont="1" applyBorder="1" applyAlignment="1">
      <alignment horizontal="center" vertical="center" wrapText="1"/>
    </xf>
    <xf numFmtId="0" fontId="3" fillId="0" borderId="94" xfId="2" applyFont="1" applyBorder="1" applyAlignment="1">
      <alignment horizontal="center" vertical="center" wrapText="1"/>
    </xf>
    <xf numFmtId="0" fontId="3" fillId="0" borderId="95" xfId="2" applyFont="1" applyBorder="1" applyAlignment="1">
      <alignment horizontal="center" wrapText="1"/>
    </xf>
    <xf numFmtId="0" fontId="3" fillId="0" borderId="31" xfId="2" applyFont="1" applyBorder="1" applyAlignment="1">
      <alignment horizontal="center" wrapText="1"/>
    </xf>
    <xf numFmtId="0" fontId="3" fillId="0" borderId="23" xfId="2" applyFont="1" applyBorder="1" applyAlignment="1">
      <alignment horizontal="center" vertical="center"/>
    </xf>
    <xf numFmtId="0" fontId="3" fillId="0" borderId="31" xfId="2" applyFont="1" applyBorder="1" applyAlignment="1">
      <alignment horizontal="center" vertical="center"/>
    </xf>
    <xf numFmtId="0" fontId="3" fillId="0" borderId="10" xfId="2" applyFont="1" applyBorder="1" applyAlignment="1">
      <alignment horizontal="left" vertical="center" wrapText="1"/>
    </xf>
    <xf numFmtId="0" fontId="3" fillId="0" borderId="78" xfId="2" applyFont="1" applyBorder="1" applyAlignment="1">
      <alignment horizontal="center" vertical="center" wrapText="1"/>
    </xf>
    <xf numFmtId="0" fontId="3" fillId="0" borderId="61" xfId="2" applyFont="1" applyBorder="1" applyAlignment="1">
      <alignment horizontal="center" vertical="center" wrapText="1"/>
    </xf>
    <xf numFmtId="49" fontId="3" fillId="0" borderId="61" xfId="0" applyNumberFormat="1" applyFont="1" applyBorder="1" applyAlignment="1">
      <alignment horizontal="center" vertical="center" wrapText="1"/>
    </xf>
    <xf numFmtId="0" fontId="3" fillId="0" borderId="77" xfId="2" applyFont="1" applyBorder="1" applyAlignment="1">
      <alignment horizontal="center" vertical="center" wrapText="1"/>
    </xf>
    <xf numFmtId="0" fontId="3" fillId="0" borderId="80" xfId="2" applyFont="1" applyBorder="1" applyAlignment="1">
      <alignment horizontal="center" vertical="center" wrapText="1"/>
    </xf>
    <xf numFmtId="0" fontId="3" fillId="0" borderId="71" xfId="2" applyFont="1" applyBorder="1" applyAlignment="1">
      <alignment horizontal="center" vertical="center" wrapText="1"/>
    </xf>
    <xf numFmtId="0" fontId="3" fillId="0" borderId="81" xfId="2" applyFont="1" applyBorder="1" applyAlignment="1">
      <alignment horizontal="center" vertical="center" wrapText="1"/>
    </xf>
    <xf numFmtId="0" fontId="3" fillId="0" borderId="85" xfId="2" applyFont="1" applyBorder="1" applyAlignment="1">
      <alignment horizontal="justify" vertical="center" wrapText="1"/>
    </xf>
    <xf numFmtId="0" fontId="3" fillId="0" borderId="83" xfId="2" applyFont="1" applyBorder="1" applyAlignment="1">
      <alignment horizontal="justify" vertical="center" wrapText="1"/>
    </xf>
    <xf numFmtId="0" fontId="3" fillId="0" borderId="82" xfId="2" applyFont="1" applyBorder="1" applyAlignment="1">
      <alignment horizontal="justify" vertical="center" wrapText="1"/>
    </xf>
    <xf numFmtId="0" fontId="11" fillId="0" borderId="10" xfId="2" applyFont="1" applyBorder="1" applyAlignment="1">
      <alignment horizontal="left" vertical="center" wrapText="1"/>
    </xf>
    <xf numFmtId="0" fontId="3" fillId="0" borderId="78" xfId="2" applyFont="1" applyBorder="1" applyAlignment="1">
      <alignment horizontal="left" vertical="center" wrapText="1"/>
    </xf>
    <xf numFmtId="0" fontId="3" fillId="0" borderId="61" xfId="2" applyFont="1" applyBorder="1" applyAlignment="1">
      <alignment horizontal="left" vertical="center" wrapText="1"/>
    </xf>
    <xf numFmtId="0" fontId="22" fillId="0" borderId="61" xfId="2" applyBorder="1" applyAlignment="1">
      <alignment horizontal="left" vertical="center" wrapText="1"/>
    </xf>
    <xf numFmtId="0" fontId="3" fillId="0" borderId="75" xfId="2" applyFont="1" applyBorder="1" applyAlignment="1">
      <alignment horizontal="center" vertical="center"/>
    </xf>
    <xf numFmtId="0" fontId="3" fillId="0" borderId="74" xfId="2" applyFont="1" applyBorder="1" applyAlignment="1">
      <alignment horizontal="center" vertical="center"/>
    </xf>
    <xf numFmtId="0" fontId="3" fillId="0" borderId="73" xfId="2" applyFont="1" applyBorder="1" applyAlignment="1">
      <alignment horizontal="center" vertical="center"/>
    </xf>
    <xf numFmtId="0" fontId="3" fillId="0" borderId="7" xfId="2" applyFont="1" applyBorder="1" applyAlignment="1">
      <alignment horizontal="left" vertical="center" wrapText="1"/>
    </xf>
    <xf numFmtId="0" fontId="3" fillId="0" borderId="0" xfId="2" applyFont="1" applyAlignment="1">
      <alignment horizontal="left" vertical="center" wrapText="1"/>
    </xf>
    <xf numFmtId="0" fontId="3" fillId="0" borderId="64" xfId="2" applyFont="1" applyBorder="1" applyAlignment="1">
      <alignment horizontal="center" vertical="center"/>
    </xf>
    <xf numFmtId="0" fontId="3" fillId="0" borderId="63" xfId="2" applyFont="1" applyBorder="1" applyAlignment="1">
      <alignment horizontal="center" vertical="center"/>
    </xf>
    <xf numFmtId="0" fontId="3" fillId="0" borderId="62" xfId="2" applyFont="1" applyBorder="1" applyAlignment="1">
      <alignment horizontal="center" vertical="center"/>
    </xf>
    <xf numFmtId="0" fontId="22" fillId="0" borderId="10" xfId="2" applyBorder="1" applyAlignment="1">
      <alignment horizontal="left" vertical="center" wrapText="1"/>
    </xf>
    <xf numFmtId="0" fontId="3" fillId="0" borderId="79" xfId="2" applyFont="1" applyBorder="1" applyAlignment="1">
      <alignment horizontal="left" vertical="center" wrapText="1"/>
    </xf>
    <xf numFmtId="0" fontId="22" fillId="0" borderId="79" xfId="2" applyBorder="1" applyAlignment="1">
      <alignment horizontal="left" vertical="center" wrapText="1"/>
    </xf>
    <xf numFmtId="0" fontId="22" fillId="0" borderId="10" xfId="2" applyBorder="1" applyAlignment="1">
      <alignment horizontal="left" wrapText="1"/>
    </xf>
    <xf numFmtId="0" fontId="22" fillId="0" borderId="13" xfId="2" applyBorder="1" applyAlignment="1">
      <alignment horizontal="left" wrapText="1"/>
    </xf>
    <xf numFmtId="0" fontId="3" fillId="0" borderId="24" xfId="2" applyFont="1" applyBorder="1" applyAlignment="1">
      <alignment horizontal="center"/>
    </xf>
    <xf numFmtId="0" fontId="3" fillId="0" borderId="0" xfId="2" applyFont="1" applyAlignment="1">
      <alignment horizontal="center" vertical="center"/>
    </xf>
    <xf numFmtId="0" fontId="3" fillId="0" borderId="0" xfId="2" applyFont="1" applyAlignment="1">
      <alignment horizontal="justify" vertical="center" wrapText="1"/>
    </xf>
    <xf numFmtId="0" fontId="3" fillId="0" borderId="77" xfId="2" applyFont="1" applyBorder="1" applyAlignment="1">
      <alignment horizontal="left" vertical="center" wrapText="1"/>
    </xf>
    <xf numFmtId="0" fontId="3" fillId="0" borderId="29" xfId="2" applyFont="1" applyBorder="1" applyAlignment="1">
      <alignment horizontal="left" vertical="center" wrapText="1"/>
    </xf>
    <xf numFmtId="0" fontId="3" fillId="0" borderId="23" xfId="2" applyFont="1" applyBorder="1" applyAlignment="1">
      <alignment horizontal="left" vertical="center" wrapText="1"/>
    </xf>
    <xf numFmtId="0" fontId="3" fillId="0" borderId="31" xfId="2" applyFont="1" applyBorder="1" applyAlignment="1">
      <alignment horizontal="left" vertical="center" wrapText="1"/>
    </xf>
    <xf numFmtId="0" fontId="3" fillId="0" borderId="59" xfId="2" applyFont="1" applyBorder="1" applyAlignment="1">
      <alignment horizontal="left" vertical="center" wrapText="1"/>
    </xf>
    <xf numFmtId="0" fontId="3" fillId="0" borderId="13" xfId="2" applyFont="1" applyBorder="1" applyAlignment="1">
      <alignment horizontal="left" vertical="center" wrapText="1"/>
    </xf>
    <xf numFmtId="0" fontId="3" fillId="0" borderId="24" xfId="2" applyFont="1" applyBorder="1" applyAlignment="1">
      <alignment horizontal="left" vertical="center" wrapText="1"/>
    </xf>
    <xf numFmtId="0" fontId="3" fillId="0" borderId="12" xfId="2" applyFont="1" applyBorder="1" applyAlignment="1">
      <alignment horizontal="left" vertical="center" wrapText="1"/>
    </xf>
    <xf numFmtId="0" fontId="3" fillId="0" borderId="0" xfId="2" applyFont="1" applyAlignment="1">
      <alignment horizontal="right" vertical="center"/>
    </xf>
    <xf numFmtId="0" fontId="3" fillId="0" borderId="0" xfId="2" applyFont="1" applyAlignment="1">
      <alignment horizontal="center" vertical="top"/>
    </xf>
    <xf numFmtId="0" fontId="31" fillId="0" borderId="83" xfId="0" applyFont="1" applyBorder="1" applyAlignment="1">
      <alignment horizontal="left" vertical="center"/>
    </xf>
    <xf numFmtId="0" fontId="31" fillId="0" borderId="71" xfId="0" applyFont="1" applyBorder="1" applyAlignment="1">
      <alignment horizontal="left" vertical="center"/>
    </xf>
    <xf numFmtId="0" fontId="31" fillId="0" borderId="84" xfId="0" applyFont="1" applyBorder="1" applyAlignment="1">
      <alignment horizontal="left" vertical="center" wrapText="1"/>
    </xf>
    <xf numFmtId="0" fontId="31" fillId="0" borderId="70" xfId="0" applyFont="1" applyBorder="1" applyAlignment="1">
      <alignment horizontal="left" vertical="center" wrapText="1"/>
    </xf>
    <xf numFmtId="0" fontId="31" fillId="0" borderId="83"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72" xfId="0" applyFont="1" applyBorder="1" applyAlignment="1">
      <alignment horizontal="left" vertical="center" wrapText="1"/>
    </xf>
    <xf numFmtId="0" fontId="31" fillId="0" borderId="83" xfId="0" applyFont="1" applyBorder="1" applyAlignment="1">
      <alignment horizontal="center" vertical="center"/>
    </xf>
    <xf numFmtId="0" fontId="31" fillId="0" borderId="71" xfId="0" applyFont="1" applyBorder="1" applyAlignment="1">
      <alignment horizontal="center" vertical="center"/>
    </xf>
    <xf numFmtId="0" fontId="31" fillId="0" borderId="85" xfId="0" applyFont="1" applyBorder="1" applyAlignment="1">
      <alignment horizontal="center" vertical="center"/>
    </xf>
    <xf numFmtId="0" fontId="31" fillId="0" borderId="80" xfId="0" applyFont="1" applyBorder="1" applyAlignment="1">
      <alignment horizontal="center" vertical="center"/>
    </xf>
    <xf numFmtId="0" fontId="32" fillId="0" borderId="83" xfId="0" applyFont="1" applyBorder="1" applyAlignment="1">
      <alignment horizontal="center" vertical="center"/>
    </xf>
    <xf numFmtId="0" fontId="32" fillId="0" borderId="71" xfId="0" applyFont="1" applyBorder="1" applyAlignment="1">
      <alignment horizontal="center" vertical="center"/>
    </xf>
    <xf numFmtId="0" fontId="32" fillId="0" borderId="85" xfId="0" applyFont="1" applyBorder="1" applyAlignment="1">
      <alignment horizontal="center" vertical="center"/>
    </xf>
    <xf numFmtId="0" fontId="32" fillId="0" borderId="80" xfId="0" applyFont="1" applyBorder="1" applyAlignment="1">
      <alignment horizontal="center" vertical="center"/>
    </xf>
    <xf numFmtId="0" fontId="32" fillId="0" borderId="83" xfId="0" applyFont="1" applyBorder="1" applyAlignment="1">
      <alignment horizontal="center" vertical="center" wrapText="1"/>
    </xf>
    <xf numFmtId="0" fontId="32" fillId="0" borderId="71" xfId="0" applyFont="1" applyBorder="1" applyAlignment="1">
      <alignment horizontal="center" vertical="center" wrapText="1"/>
    </xf>
    <xf numFmtId="0" fontId="7" fillId="3" borderId="0" xfId="3" applyFont="1" applyFill="1" applyAlignment="1">
      <alignment horizontal="center" vertical="center"/>
    </xf>
    <xf numFmtId="0" fontId="3" fillId="3" borderId="13" xfId="3" applyFont="1" applyFill="1" applyBorder="1" applyAlignment="1">
      <alignment horizontal="center" vertical="center"/>
    </xf>
    <xf numFmtId="0" fontId="3" fillId="3" borderId="24" xfId="3" applyFont="1" applyFill="1" applyBorder="1" applyAlignment="1">
      <alignment horizontal="center" vertical="center"/>
    </xf>
    <xf numFmtId="0" fontId="3" fillId="3" borderId="12" xfId="3" applyFont="1" applyFill="1" applyBorder="1" applyAlignment="1">
      <alignment horizontal="center" vertical="center"/>
    </xf>
    <xf numFmtId="0" fontId="3" fillId="3" borderId="46" xfId="3" applyFont="1" applyFill="1" applyBorder="1" applyAlignment="1">
      <alignment horizontal="center" vertical="center"/>
    </xf>
    <xf numFmtId="0" fontId="3" fillId="3" borderId="53" xfId="3" applyFont="1" applyFill="1" applyBorder="1" applyAlignment="1">
      <alignment horizontal="center" vertical="center"/>
    </xf>
    <xf numFmtId="0" fontId="3" fillId="3" borderId="47" xfId="3" applyFont="1" applyFill="1" applyBorder="1" applyAlignment="1">
      <alignment horizontal="center" vertical="center"/>
    </xf>
    <xf numFmtId="0" fontId="3" fillId="3" borderId="52" xfId="3" applyFont="1" applyFill="1" applyBorder="1" applyAlignment="1">
      <alignment horizontal="center" vertical="center"/>
    </xf>
    <xf numFmtId="0" fontId="3" fillId="3" borderId="49" xfId="3" applyFont="1" applyFill="1" applyBorder="1" applyAlignment="1">
      <alignment horizontal="center" vertical="center"/>
    </xf>
    <xf numFmtId="0" fontId="16" fillId="0" borderId="0" xfId="2" applyFont="1" applyAlignment="1">
      <alignment horizontal="center" vertical="top"/>
    </xf>
    <xf numFmtId="0" fontId="16" fillId="0" borderId="88" xfId="2" applyFont="1" applyBorder="1" applyAlignment="1">
      <alignment horizontal="center" vertical="top"/>
    </xf>
    <xf numFmtId="0" fontId="16" fillId="0" borderId="78" xfId="2" applyFont="1" applyBorder="1" applyAlignment="1">
      <alignment horizontal="left" vertical="top" wrapText="1"/>
    </xf>
    <xf numFmtId="0" fontId="16" fillId="0" borderId="61" xfId="2" applyFont="1" applyBorder="1" applyAlignment="1">
      <alignment horizontal="left" vertical="top" wrapText="1"/>
    </xf>
    <xf numFmtId="0" fontId="16" fillId="0" borderId="77" xfId="2" applyFont="1" applyBorder="1" applyAlignment="1">
      <alignment horizontal="left" vertical="top" wrapText="1"/>
    </xf>
    <xf numFmtId="0" fontId="16" fillId="0" borderId="7" xfId="2" applyFont="1" applyBorder="1" applyAlignment="1">
      <alignment horizontal="left" vertical="top" wrapText="1"/>
    </xf>
    <xf numFmtId="0" fontId="16" fillId="0" borderId="0" xfId="2" applyFont="1" applyAlignment="1">
      <alignment horizontal="left" vertical="top" wrapText="1"/>
    </xf>
    <xf numFmtId="0" fontId="16" fillId="0" borderId="29" xfId="2" applyFont="1" applyBorder="1" applyAlignment="1">
      <alignment horizontal="left" vertical="top" wrapText="1"/>
    </xf>
    <xf numFmtId="0" fontId="16" fillId="0" borderId="23" xfId="2" applyFont="1" applyBorder="1" applyAlignment="1">
      <alignment horizontal="left" vertical="top" wrapText="1"/>
    </xf>
    <xf numFmtId="0" fontId="16" fillId="0" borderId="31" xfId="2" applyFont="1" applyBorder="1" applyAlignment="1">
      <alignment horizontal="left" vertical="top" wrapText="1"/>
    </xf>
    <xf numFmtId="0" fontId="16" fillId="0" borderId="59" xfId="2" applyFont="1" applyBorder="1" applyAlignment="1">
      <alignment horizontal="left" vertical="top" wrapText="1"/>
    </xf>
    <xf numFmtId="0" fontId="16" fillId="0" borderId="13" xfId="2" applyFont="1" applyBorder="1" applyAlignment="1">
      <alignment horizontal="left" vertical="center"/>
    </xf>
    <xf numFmtId="0" fontId="16" fillId="0" borderId="24" xfId="2" applyFont="1" applyBorder="1" applyAlignment="1">
      <alignment horizontal="left" vertical="center"/>
    </xf>
    <xf numFmtId="0" fontId="16" fillId="0" borderId="12" xfId="2" applyFont="1" applyBorder="1" applyAlignment="1">
      <alignment horizontal="left" vertical="center"/>
    </xf>
    <xf numFmtId="0" fontId="22" fillId="0" borderId="7" xfId="2" applyBorder="1" applyAlignment="1">
      <alignment horizontal="left" vertical="top" wrapText="1"/>
    </xf>
    <xf numFmtId="0" fontId="22" fillId="0" borderId="0" xfId="2" applyAlignment="1">
      <alignment horizontal="left" vertical="top" wrapText="1"/>
    </xf>
    <xf numFmtId="0" fontId="22" fillId="0" borderId="29" xfId="2" applyBorder="1" applyAlignment="1">
      <alignment horizontal="left" vertical="top" wrapText="1"/>
    </xf>
    <xf numFmtId="0" fontId="22" fillId="0" borderId="23" xfId="2" applyBorder="1" applyAlignment="1">
      <alignment horizontal="left" vertical="top" wrapText="1"/>
    </xf>
    <xf numFmtId="0" fontId="22" fillId="0" borderId="31" xfId="2" applyBorder="1" applyAlignment="1">
      <alignment horizontal="left" vertical="top" wrapText="1"/>
    </xf>
    <xf numFmtId="0" fontId="22" fillId="0" borderId="59" xfId="2" applyBorder="1" applyAlignment="1">
      <alignment horizontal="left" vertical="top" wrapText="1"/>
    </xf>
    <xf numFmtId="0" fontId="16" fillId="0" borderId="0" xfId="2" applyFont="1" applyAlignment="1">
      <alignment horizontal="right" vertical="top"/>
    </xf>
    <xf numFmtId="0" fontId="16" fillId="0" borderId="0" xfId="2" applyFont="1" applyAlignment="1">
      <alignment horizontal="left" vertical="top"/>
    </xf>
    <xf numFmtId="0" fontId="16" fillId="0" borderId="0" xfId="2" applyFont="1" applyAlignment="1">
      <alignment horizontal="center" vertical="center" wrapText="1"/>
    </xf>
    <xf numFmtId="0" fontId="16" fillId="0" borderId="13" xfId="2" applyFont="1" applyBorder="1" applyAlignment="1">
      <alignment horizontal="center" vertical="center"/>
    </xf>
    <xf numFmtId="0" fontId="16" fillId="0" borderId="24" xfId="2" applyFont="1" applyBorder="1" applyAlignment="1">
      <alignment horizontal="center" vertical="center"/>
    </xf>
    <xf numFmtId="0" fontId="16" fillId="0" borderId="12" xfId="2" applyFont="1" applyBorder="1" applyAlignment="1">
      <alignment horizontal="center" vertical="center"/>
    </xf>
    <xf numFmtId="0" fontId="3" fillId="0" borderId="0" xfId="5" applyFont="1" applyAlignment="1">
      <alignment horizontal="left" vertical="center"/>
    </xf>
    <xf numFmtId="0" fontId="11" fillId="0" borderId="0" xfId="5" applyFont="1" applyAlignment="1">
      <alignment horizontal="left" vertical="top" wrapText="1"/>
    </xf>
    <xf numFmtId="0" fontId="3" fillId="0" borderId="0" xfId="5" applyFont="1" applyAlignment="1">
      <alignment horizontal="left" vertical="top" wrapText="1"/>
    </xf>
    <xf numFmtId="0" fontId="3" fillId="0" borderId="0" xfId="5" applyFont="1" applyAlignment="1">
      <alignment horizontal="left" vertical="center" wrapText="1"/>
    </xf>
    <xf numFmtId="0" fontId="3" fillId="0" borderId="13" xfId="5" applyFont="1" applyBorder="1" applyAlignment="1">
      <alignment horizontal="center" vertical="center"/>
    </xf>
    <xf numFmtId="0" fontId="3" fillId="0" borderId="24" xfId="5" applyFont="1" applyBorder="1" applyAlignment="1">
      <alignment horizontal="center" vertical="center"/>
    </xf>
    <xf numFmtId="0" fontId="3" fillId="0" borderId="12" xfId="5" applyFont="1" applyBorder="1" applyAlignment="1">
      <alignment horizontal="center" vertical="center"/>
    </xf>
    <xf numFmtId="0" fontId="3" fillId="6" borderId="13" xfId="5" applyFont="1" applyFill="1" applyBorder="1" applyAlignment="1">
      <alignment horizontal="center" vertical="center"/>
    </xf>
    <xf numFmtId="0" fontId="3" fillId="6" borderId="24" xfId="5" applyFont="1" applyFill="1" applyBorder="1" applyAlignment="1">
      <alignment horizontal="center" vertical="center"/>
    </xf>
    <xf numFmtId="0" fontId="3" fillId="0" borderId="10" xfId="5" applyFont="1" applyBorder="1" applyAlignment="1">
      <alignment horizontal="center" vertical="center"/>
    </xf>
    <xf numFmtId="0" fontId="3" fillId="0" borderId="78" xfId="5" applyFont="1" applyBorder="1" applyAlignment="1">
      <alignment horizontal="center" vertical="center" wrapText="1"/>
    </xf>
    <xf numFmtId="0" fontId="3" fillId="0" borderId="61" xfId="5" applyFont="1" applyBorder="1" applyAlignment="1">
      <alignment horizontal="center" vertical="center" wrapText="1"/>
    </xf>
    <xf numFmtId="0" fontId="3" fillId="0" borderId="77"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1" xfId="5" applyFont="1" applyBorder="1" applyAlignment="1">
      <alignment horizontal="center" vertical="center" wrapText="1"/>
    </xf>
    <xf numFmtId="0" fontId="3" fillId="0" borderId="59" xfId="5" applyFont="1" applyBorder="1" applyAlignment="1">
      <alignment horizontal="center" vertical="center" wrapText="1"/>
    </xf>
    <xf numFmtId="184" fontId="28" fillId="7" borderId="78" xfId="6" applyNumberFormat="1" applyFont="1" applyFill="1" applyBorder="1" applyAlignment="1">
      <alignment horizontal="center" vertical="center"/>
    </xf>
    <xf numFmtId="184" fontId="28" fillId="7" borderId="61" xfId="6" applyNumberFormat="1" applyFont="1" applyFill="1" applyBorder="1" applyAlignment="1">
      <alignment horizontal="center" vertical="center"/>
    </xf>
    <xf numFmtId="184" fontId="28" fillId="7" borderId="77" xfId="6" applyNumberFormat="1" applyFont="1" applyFill="1" applyBorder="1" applyAlignment="1">
      <alignment horizontal="center" vertical="center"/>
    </xf>
    <xf numFmtId="184" fontId="28" fillId="7" borderId="23" xfId="6" applyNumberFormat="1" applyFont="1" applyFill="1" applyBorder="1" applyAlignment="1">
      <alignment horizontal="center" vertical="center"/>
    </xf>
    <xf numFmtId="184" fontId="28" fillId="7" borderId="31" xfId="6" applyNumberFormat="1" applyFont="1" applyFill="1" applyBorder="1" applyAlignment="1">
      <alignment horizontal="center" vertical="center"/>
    </xf>
    <xf numFmtId="184" fontId="28" fillId="7" borderId="59" xfId="6" applyNumberFormat="1" applyFont="1" applyFill="1" applyBorder="1" applyAlignment="1">
      <alignment horizontal="center" vertical="center"/>
    </xf>
    <xf numFmtId="0" fontId="3" fillId="0" borderId="7" xfId="5" applyFont="1" applyBorder="1" applyAlignment="1">
      <alignment horizontal="center" vertical="center"/>
    </xf>
    <xf numFmtId="0" fontId="3" fillId="0" borderId="13" xfId="7" applyFont="1" applyBorder="1" applyAlignment="1">
      <alignment horizontal="left" vertical="center" wrapText="1"/>
    </xf>
    <xf numFmtId="0" fontId="3" fillId="0" borderId="24" xfId="7" applyFont="1" applyBorder="1" applyAlignment="1">
      <alignment horizontal="left" vertical="center" wrapText="1"/>
    </xf>
    <xf numFmtId="0" fontId="3" fillId="0" borderId="12" xfId="7" applyFont="1" applyBorder="1" applyAlignment="1">
      <alignment horizontal="left" vertical="center" wrapText="1"/>
    </xf>
    <xf numFmtId="0" fontId="3" fillId="6" borderId="13" xfId="7" applyFont="1" applyFill="1" applyBorder="1" applyAlignment="1">
      <alignment horizontal="center" vertical="center"/>
    </xf>
    <xf numFmtId="0" fontId="3" fillId="6" borderId="24" xfId="7" applyFont="1" applyFill="1" applyBorder="1" applyAlignment="1">
      <alignment horizontal="center" vertical="center"/>
    </xf>
    <xf numFmtId="0" fontId="3" fillId="6" borderId="12" xfId="7" applyFont="1" applyFill="1" applyBorder="1" applyAlignment="1">
      <alignment horizontal="center" vertical="center"/>
    </xf>
    <xf numFmtId="0" fontId="3" fillId="0" borderId="13"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12" xfId="5" applyFont="1" applyBorder="1" applyAlignment="1">
      <alignment horizontal="center" vertical="center" wrapText="1"/>
    </xf>
    <xf numFmtId="0" fontId="3" fillId="0" borderId="10" xfId="5" applyFont="1" applyBorder="1" applyAlignment="1">
      <alignment horizontal="center" vertical="center" wrapText="1"/>
    </xf>
    <xf numFmtId="0" fontId="27" fillId="0" borderId="0" xfId="5" applyFont="1" applyAlignment="1">
      <alignment horizontal="center" vertical="center"/>
    </xf>
    <xf numFmtId="0" fontId="3" fillId="6" borderId="89" xfId="5" applyFont="1" applyFill="1" applyBorder="1" applyAlignment="1">
      <alignment horizontal="center" vertical="center" shrinkToFit="1"/>
    </xf>
    <xf numFmtId="0" fontId="3" fillId="6" borderId="0" xfId="5" applyFont="1" applyFill="1" applyAlignment="1">
      <alignment horizontal="center" vertical="center"/>
    </xf>
    <xf numFmtId="0" fontId="11" fillId="0" borderId="0" xfId="2" applyFont="1" applyAlignment="1">
      <alignment horizontal="left" wrapText="1"/>
    </xf>
    <xf numFmtId="0" fontId="3" fillId="0" borderId="10" xfId="2" applyFont="1" applyBorder="1" applyAlignment="1">
      <alignment horizontal="center" vertical="center"/>
    </xf>
    <xf numFmtId="0" fontId="3" fillId="0" borderId="78" xfId="2" applyFont="1" applyBorder="1" applyAlignment="1">
      <alignment horizontal="left" vertical="center"/>
    </xf>
    <xf numFmtId="0" fontId="3" fillId="0" borderId="61" xfId="2" applyFont="1" applyBorder="1" applyAlignment="1">
      <alignment horizontal="left" vertical="center"/>
    </xf>
    <xf numFmtId="0" fontId="3" fillId="0" borderId="77" xfId="2" applyFont="1" applyBorder="1" applyAlignment="1">
      <alignment horizontal="left" vertical="center"/>
    </xf>
    <xf numFmtId="0" fontId="3" fillId="0" borderId="23" xfId="2" applyFont="1" applyBorder="1" applyAlignment="1">
      <alignment horizontal="left" vertical="center"/>
    </xf>
    <xf numFmtId="0" fontId="3" fillId="0" borderId="31" xfId="2" applyFont="1" applyBorder="1" applyAlignment="1">
      <alignment horizontal="left" vertical="center"/>
    </xf>
    <xf numFmtId="0" fontId="3" fillId="0" borderId="59" xfId="2" applyFont="1" applyBorder="1" applyAlignment="1">
      <alignment horizontal="left" vertical="center"/>
    </xf>
    <xf numFmtId="0" fontId="3" fillId="0" borderId="31" xfId="2" applyFont="1" applyBorder="1" applyAlignment="1">
      <alignment vertical="center" wrapText="1"/>
    </xf>
    <xf numFmtId="0" fontId="3" fillId="0" borderId="59" xfId="2" applyFont="1" applyBorder="1" applyAlignment="1">
      <alignment vertical="center" wrapText="1"/>
    </xf>
    <xf numFmtId="0" fontId="3" fillId="0" borderId="78" xfId="2" applyFont="1" applyBorder="1" applyAlignment="1">
      <alignment horizontal="center" vertical="center"/>
    </xf>
    <xf numFmtId="0" fontId="3" fillId="0" borderId="61" xfId="2" applyFont="1" applyBorder="1" applyAlignment="1">
      <alignment horizontal="center" vertical="center"/>
    </xf>
    <xf numFmtId="0" fontId="3" fillId="0" borderId="77" xfId="2" applyFont="1" applyBorder="1" applyAlignment="1">
      <alignment horizontal="center" vertical="center"/>
    </xf>
    <xf numFmtId="0" fontId="3" fillId="0" borderId="59" xfId="2" applyFont="1" applyBorder="1" applyAlignment="1">
      <alignment horizontal="center" vertical="center"/>
    </xf>
    <xf numFmtId="0" fontId="3" fillId="0" borderId="7" xfId="2" applyFont="1" applyBorder="1" applyAlignment="1">
      <alignment horizontal="center" vertical="center"/>
    </xf>
    <xf numFmtId="0" fontId="3" fillId="0" borderId="29" xfId="2" applyFont="1" applyBorder="1" applyAlignment="1">
      <alignment horizontal="center" vertical="center"/>
    </xf>
    <xf numFmtId="0" fontId="3" fillId="0" borderId="22" xfId="2" applyFont="1" applyBorder="1" applyAlignment="1">
      <alignment horizontal="center" vertical="center"/>
    </xf>
    <xf numFmtId="0" fontId="3" fillId="0" borderId="13" xfId="2" applyFont="1" applyBorder="1" applyAlignment="1">
      <alignment horizontal="left" vertical="center"/>
    </xf>
    <xf numFmtId="0" fontId="3" fillId="0" borderId="24" xfId="2" applyFont="1" applyBorder="1" applyAlignment="1">
      <alignment horizontal="left" vertical="center"/>
    </xf>
    <xf numFmtId="0" fontId="3" fillId="0" borderId="0" xfId="2" applyFont="1" applyAlignment="1">
      <alignment horizontal="center"/>
    </xf>
    <xf numFmtId="0" fontId="3" fillId="0" borderId="12" xfId="2" applyFont="1" applyBorder="1" applyAlignment="1">
      <alignment horizontal="left" vertical="center"/>
    </xf>
    <xf numFmtId="0" fontId="3" fillId="0" borderId="0" xfId="2" applyFont="1" applyAlignment="1">
      <alignment horizontal="center" vertical="top" wrapText="1"/>
    </xf>
    <xf numFmtId="0" fontId="3" fillId="0" borderId="29" xfId="2" applyFont="1" applyBorder="1" applyAlignment="1">
      <alignment horizontal="center" vertical="top" wrapText="1"/>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0" borderId="31" xfId="0" applyFont="1" applyBorder="1" applyAlignment="1">
      <alignment horizontal="center" vertical="center"/>
    </xf>
    <xf numFmtId="0" fontId="16" fillId="0" borderId="13" xfId="0" applyFont="1"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177" fontId="16" fillId="3" borderId="0" xfId="0" applyNumberFormat="1" applyFont="1" applyFill="1" applyAlignment="1">
      <alignment horizontal="center" vertical="center"/>
    </xf>
    <xf numFmtId="0" fontId="16" fillId="3" borderId="0" xfId="0" applyFont="1" applyFill="1" applyAlignment="1">
      <alignment horizontal="center" vertical="center"/>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3" borderId="0" xfId="0" applyFont="1" applyFill="1" applyAlignment="1">
      <alignment horizontal="right" vertical="center"/>
    </xf>
    <xf numFmtId="176" fontId="16" fillId="3" borderId="0" xfId="0" applyNumberFormat="1"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Alignment="1">
      <alignment horizontal="center" vertical="center"/>
    </xf>
    <xf numFmtId="182" fontId="16" fillId="0" borderId="10" xfId="0" applyNumberFormat="1" applyFont="1" applyBorder="1" applyAlignment="1">
      <alignment horizontal="center" vertical="center"/>
    </xf>
    <xf numFmtId="182" fontId="16" fillId="0" borderId="10"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82" fontId="16" fillId="4" borderId="10" xfId="1"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81" fontId="16" fillId="3" borderId="0" xfId="0" applyNumberFormat="1" applyFont="1" applyFill="1" applyAlignment="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183" fontId="8" fillId="3" borderId="26" xfId="0" applyNumberFormat="1" applyFont="1" applyFill="1" applyBorder="1" applyAlignment="1">
      <alignment horizontal="center" vertical="center" wrapText="1"/>
    </xf>
    <xf numFmtId="183" fontId="8" fillId="3" borderId="25" xfId="0" applyNumberFormat="1" applyFont="1" applyFill="1" applyBorder="1" applyAlignment="1">
      <alignment horizontal="center" vertical="center" wrapText="1"/>
    </xf>
    <xf numFmtId="0" fontId="16" fillId="3" borderId="0" xfId="0" applyFont="1" applyFill="1" applyAlignment="1">
      <alignment horizontal="center" vertical="center" wrapText="1"/>
    </xf>
    <xf numFmtId="0" fontId="16" fillId="0" borderId="31" xfId="0" applyFont="1" applyBorder="1" applyAlignment="1">
      <alignment horizontal="right" vertical="center"/>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16" fillId="0" borderId="0" xfId="0" applyFont="1" applyAlignment="1">
      <alignment horizontal="center" vertical="center"/>
    </xf>
    <xf numFmtId="0" fontId="16" fillId="0" borderId="7"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183" fontId="8" fillId="3" borderId="46" xfId="0" applyNumberFormat="1" applyFont="1" applyFill="1" applyBorder="1" applyAlignment="1">
      <alignment horizontal="center" vertical="center" wrapText="1"/>
    </xf>
    <xf numFmtId="183" fontId="8" fillId="3" borderId="49" xfId="0" applyNumberFormat="1" applyFont="1" applyFill="1" applyBorder="1" applyAlignment="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183" fontId="8" fillId="3" borderId="48" xfId="0" applyNumberFormat="1" applyFont="1" applyFill="1" applyBorder="1" applyAlignment="1">
      <alignment horizontal="center" vertical="center" wrapText="1"/>
    </xf>
    <xf numFmtId="183" fontId="8" fillId="3" borderId="58" xfId="0" applyNumberFormat="1" applyFont="1" applyFill="1" applyBorder="1" applyAlignment="1">
      <alignment horizontal="center" vertical="center" wrapText="1"/>
    </xf>
    <xf numFmtId="183" fontId="8" fillId="3" borderId="48" xfId="1" applyNumberFormat="1" applyFont="1" applyFill="1" applyBorder="1" applyAlignment="1" applyProtection="1">
      <alignment horizontal="center" vertical="center" wrapText="1"/>
    </xf>
    <xf numFmtId="183" fontId="8" fillId="3" borderId="58"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176" fontId="16" fillId="0" borderId="10" xfId="0" applyNumberFormat="1" applyFont="1" applyBorder="1" applyAlignment="1">
      <alignment horizontal="center"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31" xfId="0" applyFont="1" applyBorder="1" applyAlignment="1">
      <alignment horizontal="right"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9">
    <cellStyle name="パーセント 2 2 2" xfId="6" xr:uid="{397ACA38-718A-4FDA-8269-37FE41BAB6BE}"/>
    <cellStyle name="ハイパーリンク" xfId="4" builtinId="8"/>
    <cellStyle name="桁区切り" xfId="1" builtinId="6"/>
    <cellStyle name="標準" xfId="0" builtinId="0"/>
    <cellStyle name="標準 2" xfId="2" xr:uid="{62CE7DEC-A049-44EF-9CAB-A1B5D4A9C318}"/>
    <cellStyle name="標準 2 2" xfId="3" xr:uid="{E643B589-AC0D-410C-B205-9E38F09C8D4D}"/>
    <cellStyle name="標準 2 2 2" xfId="7" xr:uid="{206CA56A-6A4F-45DA-A7E7-BDCF25095FE4}"/>
    <cellStyle name="標準 3" xfId="8" xr:uid="{B3518CFE-A416-4551-B0C3-61B23CAC903C}"/>
    <cellStyle name="標準 3 2 2" xfId="5" xr:uid="{F0D74DCE-38CF-48E7-ACC6-8726206FF84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aigohoken2\&#32102;&#20184;\&#9733;&#12288;&#25351;&#23566;&#20418;&#12288;&#9733;\HP&#26356;&#26032;\&#20196;&#21644;06&#24180;&#24230;\&#65288;&#20316;&#26989;&#20013;&#65289;&#20196;&#21644;06&#24180;11&#26376;00&#26085;&#12288;&#21152;&#31639;&#38306;&#20418;&#12288;&#28155;&#20184;&#26360;&#39006;&#19968;&#35239;\10&#12288;&#12304;&#26032;&#12305;&#35370;&#21839;&#24467;&#26469;&#22411;&#12288;&#28155;&#20184;&#26360;&#39006;&#19968;&#35239;.xlsx" TargetMode="External"/><Relationship Id="rId1" Type="http://schemas.openxmlformats.org/officeDocument/2006/relationships/externalLinkPath" Target="/&#9733;&#12288;&#25351;&#23566;&#20418;&#12288;&#9733;/HP&#26356;&#26032;/&#20196;&#21644;06&#24180;&#24230;/&#65288;&#20316;&#26989;&#20013;&#65289;&#20196;&#21644;06&#24180;11&#26376;00&#26085;&#12288;&#21152;&#31639;&#38306;&#20418;&#12288;&#28155;&#20184;&#26360;&#39006;&#19968;&#35239;/10&#12288;&#12304;&#26032;&#12305;&#35370;&#21839;&#24467;&#26469;&#22411;&#12288;&#28155;&#20184;&#26360;&#3900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12288;&#25351;&#23566;&#20418;&#12288;&#9733;/HP&#26356;&#26032;/&#20196;&#21644;03&#24180;10&#26376;&#12288;&#20307;&#21046;&#31561;&#29366;&#27841;&#19968;&#35239;&#34920;&#12288;&#28155;&#20184;&#26360;&#39006;/&#20196;&#21644;03&#24180;10&#26376;20&#26085;&#12288;&#20462;&#27491;/1%20%20%20%20&#23450;&#26399;&#24033;&#22238;&#12288;&#28155;&#20184;&#26360;&#39006;&#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１－4（独自　定率）"/>
      <sheetName val="別紙22"/>
      <sheetName val="別紙22ー２"/>
      <sheetName val="別紙21"/>
      <sheetName val="別紙23"/>
      <sheetName val="別紙23-2"/>
      <sheetName val="別紙14－3"/>
      <sheetName val="【記載例】地密通所"/>
      <sheetName val="【記載例】シフト記号表（勤務時間帯）"/>
      <sheetName val="地密通所（1枚版）"/>
      <sheetName val="地密通所（100名）"/>
      <sheetName val="シフト記号表（勤務時間帯）"/>
      <sheetName val="記入方法"/>
      <sheetName val="プルダウン・リスト"/>
      <sheetName val="常勤換算一覧表"/>
      <sheetName val="別紙7"/>
      <sheetName val="別紙7－2"/>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refreshError="1"/>
      <sheetData sheetId="10" refreshError="1"/>
      <sheetData sheetId="1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添付書類一覧"/>
      <sheetName val="体制等状況一覧表(別紙1-3)"/>
      <sheetName val="備考（別紙1-3）"/>
      <sheetName val="割引（別紙5－2）"/>
      <sheetName val="中山間地域等事業所　事業所規模算出表"/>
      <sheetName val="記載例"/>
      <sheetName val="緊急時訪問看護加算・特別管理体制・ターミナルケア体制に係る届出"/>
      <sheetName val="認知症専門ケア加算確認表"/>
      <sheetName val="サービス提供体制強化加算に関する届出書（別紙12）"/>
      <sheetName val="【記載例】定期巡回・随時対応型"/>
      <sheetName val="【記載例】シフト記号表（勤務時間帯）"/>
      <sheetName val="定期巡回・随時対応型"/>
      <sheetName val="シフト記号表"/>
      <sheetName val="記入方法"/>
      <sheetName val="プルダウン・リスト"/>
      <sheetName val="常勤換算一覧表"/>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11" refreshError="1"/>
      <sheetData sheetId="12">
        <row r="6">
          <cell r="C6" t="str">
            <v>a</v>
          </cell>
        </row>
      </sheetData>
      <sheetData sheetId="13" refreshError="1"/>
      <sheetData sheetId="14">
        <row r="17">
          <cell r="C17" t="str">
            <v>管理者</v>
          </cell>
        </row>
      </sheetData>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1DC78-CD65-4648-BB6C-93C9589CDE50}">
  <sheetPr>
    <tabColor rgb="FFFF0000"/>
    <pageSetUpPr fitToPage="1"/>
  </sheetPr>
  <dimension ref="A1:B17"/>
  <sheetViews>
    <sheetView showGridLines="0" tabSelected="1" workbookViewId="0">
      <selection activeCell="B5" sqref="B5"/>
    </sheetView>
  </sheetViews>
  <sheetFormatPr defaultRowHeight="20.25" customHeight="1"/>
  <cols>
    <col min="1" max="1" width="33.875" style="130" customWidth="1"/>
    <col min="2" max="2" width="68.375" style="130" customWidth="1"/>
    <col min="3" max="16384" width="9" style="130"/>
  </cols>
  <sheetData>
    <row r="1" spans="1:2" ht="20.25" customHeight="1">
      <c r="A1" s="365" t="s">
        <v>338</v>
      </c>
      <c r="B1" s="365"/>
    </row>
    <row r="2" spans="1:2" ht="20.25" customHeight="1">
      <c r="A2" s="365"/>
      <c r="B2" s="365"/>
    </row>
    <row r="3" spans="1:2" ht="30" customHeight="1">
      <c r="A3" s="366" t="s">
        <v>415</v>
      </c>
      <c r="B3" s="366"/>
    </row>
    <row r="4" spans="1:2" ht="18" customHeight="1">
      <c r="A4" s="139" t="s">
        <v>190</v>
      </c>
      <c r="B4" s="139" t="s">
        <v>189</v>
      </c>
    </row>
    <row r="5" spans="1:2" ht="25.5" customHeight="1">
      <c r="A5" s="138" t="s">
        <v>416</v>
      </c>
      <c r="B5" s="137" t="s">
        <v>188</v>
      </c>
    </row>
    <row r="6" spans="1:2" ht="32.25" customHeight="1">
      <c r="A6" s="253" t="s">
        <v>332</v>
      </c>
      <c r="B6" s="254" t="s">
        <v>336</v>
      </c>
    </row>
    <row r="7" spans="1:2" ht="25.5" customHeight="1">
      <c r="A7" s="136" t="s">
        <v>187</v>
      </c>
      <c r="B7" s="135"/>
    </row>
    <row r="8" spans="1:2" ht="13.5">
      <c r="A8" s="364" t="s">
        <v>414</v>
      </c>
      <c r="B8" s="135"/>
    </row>
    <row r="9" spans="1:2" ht="27">
      <c r="A9" s="132" t="s">
        <v>186</v>
      </c>
      <c r="B9" s="367" t="s">
        <v>333</v>
      </c>
    </row>
    <row r="10" spans="1:2" ht="42.75" customHeight="1">
      <c r="A10" s="132" t="s">
        <v>185</v>
      </c>
      <c r="B10" s="368"/>
    </row>
    <row r="11" spans="1:2" ht="27" customHeight="1">
      <c r="A11" s="132" t="s">
        <v>184</v>
      </c>
      <c r="B11" s="369"/>
    </row>
    <row r="12" spans="1:2" ht="13.5">
      <c r="A12" s="133" t="s">
        <v>183</v>
      </c>
      <c r="B12" s="131"/>
    </row>
    <row r="13" spans="1:2" ht="26.25" customHeight="1">
      <c r="A13" s="132" t="s">
        <v>182</v>
      </c>
      <c r="B13" s="131"/>
    </row>
    <row r="14" spans="1:2" ht="26.25" customHeight="1">
      <c r="A14" s="132" t="s">
        <v>181</v>
      </c>
      <c r="B14" s="134"/>
    </row>
    <row r="15" spans="1:2" ht="31.5" customHeight="1">
      <c r="A15" s="133" t="s">
        <v>180</v>
      </c>
      <c r="B15" s="255" t="s">
        <v>335</v>
      </c>
    </row>
    <row r="16" spans="1:2" s="363" customFormat="1" ht="28.5" customHeight="1">
      <c r="A16" s="132" t="s">
        <v>179</v>
      </c>
      <c r="B16" s="131" t="s">
        <v>334</v>
      </c>
    </row>
    <row r="17" spans="1:2" ht="20.25" customHeight="1">
      <c r="A17" s="361" t="s">
        <v>412</v>
      </c>
      <c r="B17" s="362" t="s">
        <v>413</v>
      </c>
    </row>
  </sheetData>
  <mergeCells count="3">
    <mergeCell ref="A1:B2"/>
    <mergeCell ref="A3:B3"/>
    <mergeCell ref="B9:B11"/>
  </mergeCells>
  <phoneticPr fontId="1"/>
  <hyperlinks>
    <hyperlink ref="B5" location="'別紙１ｰ4（独自）'!A1" display="※必ず提出してください" xr:uid="{793B8B7B-E8CE-4ECA-A5A0-728FBC0C82FC}"/>
    <hyperlink ref="B6" location="'別紙51 '!A1" display="（別紙51）介護予防・日常生活支援総合事業者による事業費の割引に係る割引率の設定について" xr:uid="{9DB93932-2CC2-4D42-841D-EBDAD2B13097}"/>
    <hyperlink ref="B9:B11" location="別紙10!A1" display="（別紙10）訪問介護、訪問型サービスにおける同一建物減算に係る計算書" xr:uid="{6E3B00D2-5846-4FA8-83C4-87AD85E54697}"/>
    <hyperlink ref="B15" location="'（新設）別紙11'!A1" display="（別紙11）口腔連携強化加算に関する届出書" xr:uid="{DC3E9A24-0843-4834-94E1-BFBD28DD6414}"/>
    <hyperlink ref="B17" location="訪問介護!A1" display="従業者の勤務の体制及び勤務形態一覧表" xr:uid="{353BB9B2-09E3-4A21-9411-C537949604D4}"/>
  </hyperlinks>
  <printOptions horizontalCentered="1"/>
  <pageMargins left="0.23622047244094491" right="0.23622047244094491" top="0.55118110236220474" bottom="0.55118110236220474" header="0.31496062992125984" footer="0.31496062992125984"/>
  <pageSetup paperSize="9" scale="89" firstPageNumber="44" orientation="portrait" cellComments="asDisplayed" useFirstPageNumber="1" r:id="rId1"/>
  <headerFooter alignWithMargins="0">
    <oddFooter xml:space="preserve">&amp;C&amp;"HGSｺﾞｼｯｸM,ﾒﾃﾞｨｳﾑ"&amp;16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election activeCell="D6" sqref="D6"/>
    </sheetView>
  </sheetViews>
  <sheetFormatPr defaultColWidth="9" defaultRowHeight="25.5"/>
  <cols>
    <col min="1" max="1" width="2" style="97" customWidth="1"/>
    <col min="2" max="2" width="7.125" style="97" bestFit="1" customWidth="1"/>
    <col min="3" max="11" width="40.625" style="97" customWidth="1"/>
    <col min="12" max="16384" width="9" style="97"/>
  </cols>
  <sheetData>
    <row r="1" spans="2:11">
      <c r="B1" s="97" t="s">
        <v>110</v>
      </c>
    </row>
    <row r="3" spans="2:11">
      <c r="B3" s="98" t="s">
        <v>111</v>
      </c>
      <c r="C3" s="98" t="s">
        <v>112</v>
      </c>
    </row>
    <row r="4" spans="2:11">
      <c r="B4" s="98">
        <v>1</v>
      </c>
      <c r="C4" s="99" t="s">
        <v>113</v>
      </c>
    </row>
    <row r="5" spans="2:11">
      <c r="B5" s="98">
        <v>2</v>
      </c>
      <c r="C5" s="99" t="s">
        <v>337</v>
      </c>
    </row>
    <row r="6" spans="2:11">
      <c r="B6" s="98">
        <v>3</v>
      </c>
      <c r="C6" s="99"/>
    </row>
    <row r="7" spans="2:11">
      <c r="B7" s="98">
        <v>4</v>
      </c>
      <c r="C7" s="99"/>
    </row>
    <row r="8" spans="2:11">
      <c r="B8" s="98">
        <v>5</v>
      </c>
      <c r="C8" s="99"/>
    </row>
    <row r="10" spans="2:11">
      <c r="B10" s="97" t="s">
        <v>109</v>
      </c>
    </row>
    <row r="11" spans="2:11" ht="26.25" thickBot="1"/>
    <row r="12" spans="2:11" ht="26.25" thickBot="1">
      <c r="B12" s="100" t="s">
        <v>92</v>
      </c>
      <c r="C12" s="101" t="s">
        <v>2</v>
      </c>
      <c r="D12" s="102" t="s">
        <v>43</v>
      </c>
      <c r="E12" s="103" t="s">
        <v>42</v>
      </c>
      <c r="F12" s="102" t="s">
        <v>145</v>
      </c>
      <c r="G12" s="104" t="s">
        <v>145</v>
      </c>
      <c r="H12" s="104" t="s">
        <v>145</v>
      </c>
      <c r="I12" s="104" t="s">
        <v>145</v>
      </c>
      <c r="J12" s="104" t="s">
        <v>145</v>
      </c>
      <c r="K12" s="105" t="s">
        <v>145</v>
      </c>
    </row>
    <row r="13" spans="2:11">
      <c r="B13" s="748" t="s">
        <v>93</v>
      </c>
      <c r="C13" s="106" t="s">
        <v>50</v>
      </c>
      <c r="D13" s="107" t="s">
        <v>3</v>
      </c>
      <c r="E13" s="108" t="s">
        <v>3</v>
      </c>
      <c r="F13" s="108"/>
      <c r="G13" s="109"/>
      <c r="H13" s="109"/>
      <c r="I13" s="109"/>
      <c r="J13" s="109"/>
      <c r="K13" s="110"/>
    </row>
    <row r="14" spans="2:11">
      <c r="B14" s="748"/>
      <c r="C14" s="111" t="s">
        <v>50</v>
      </c>
      <c r="D14" s="112" t="s">
        <v>51</v>
      </c>
      <c r="E14" s="113" t="s">
        <v>44</v>
      </c>
      <c r="F14" s="113"/>
      <c r="G14" s="99"/>
      <c r="H14" s="99"/>
      <c r="I14" s="99"/>
      <c r="J14" s="99"/>
      <c r="K14" s="114"/>
    </row>
    <row r="15" spans="2:11">
      <c r="B15" s="748"/>
      <c r="C15" s="111" t="s">
        <v>50</v>
      </c>
      <c r="D15" s="115" t="s">
        <v>52</v>
      </c>
      <c r="E15" s="116" t="s">
        <v>45</v>
      </c>
      <c r="F15" s="116"/>
      <c r="G15" s="99"/>
      <c r="H15" s="99"/>
      <c r="I15" s="99"/>
      <c r="J15" s="99"/>
      <c r="K15" s="114"/>
    </row>
    <row r="16" spans="2:11">
      <c r="B16" s="748"/>
      <c r="C16" s="111" t="s">
        <v>50</v>
      </c>
      <c r="D16" s="115" t="s">
        <v>119</v>
      </c>
      <c r="E16" s="116" t="s">
        <v>114</v>
      </c>
      <c r="F16" s="116"/>
      <c r="G16" s="99"/>
      <c r="H16" s="99"/>
      <c r="I16" s="99"/>
      <c r="J16" s="99"/>
      <c r="K16" s="114"/>
    </row>
    <row r="17" spans="2:11">
      <c r="B17" s="748"/>
      <c r="C17" s="111" t="s">
        <v>50</v>
      </c>
      <c r="D17" s="115" t="s">
        <v>49</v>
      </c>
      <c r="E17" s="116" t="s">
        <v>115</v>
      </c>
      <c r="F17" s="116"/>
      <c r="G17" s="99"/>
      <c r="H17" s="99"/>
      <c r="I17" s="99"/>
      <c r="J17" s="99"/>
      <c r="K17" s="114"/>
    </row>
    <row r="18" spans="2:11">
      <c r="B18" s="748"/>
      <c r="C18" s="111" t="s">
        <v>50</v>
      </c>
      <c r="D18" s="115" t="s">
        <v>47</v>
      </c>
      <c r="E18" s="116" t="s">
        <v>116</v>
      </c>
      <c r="F18" s="116"/>
      <c r="G18" s="99"/>
      <c r="H18" s="99"/>
      <c r="I18" s="99"/>
      <c r="J18" s="99"/>
      <c r="K18" s="114"/>
    </row>
    <row r="19" spans="2:11">
      <c r="B19" s="748"/>
      <c r="C19" s="111" t="s">
        <v>50</v>
      </c>
      <c r="D19" s="115" t="s">
        <v>127</v>
      </c>
      <c r="E19" s="116" t="s">
        <v>46</v>
      </c>
      <c r="F19" s="116"/>
      <c r="G19" s="99"/>
      <c r="H19" s="99"/>
      <c r="I19" s="99"/>
      <c r="J19" s="99"/>
      <c r="K19" s="114"/>
    </row>
    <row r="20" spans="2:11">
      <c r="B20" s="748"/>
      <c r="C20" s="111" t="s">
        <v>50</v>
      </c>
      <c r="D20" s="115" t="s">
        <v>145</v>
      </c>
      <c r="E20" s="116" t="s">
        <v>47</v>
      </c>
      <c r="F20" s="116"/>
      <c r="G20" s="99"/>
      <c r="H20" s="99"/>
      <c r="I20" s="99"/>
      <c r="J20" s="99"/>
      <c r="K20" s="114"/>
    </row>
    <row r="21" spans="2:11">
      <c r="B21" s="748"/>
      <c r="C21" s="111" t="s">
        <v>50</v>
      </c>
      <c r="D21" s="115" t="s">
        <v>145</v>
      </c>
      <c r="E21" s="116" t="s">
        <v>48</v>
      </c>
      <c r="F21" s="116"/>
      <c r="G21" s="99"/>
      <c r="H21" s="99"/>
      <c r="I21" s="99"/>
      <c r="J21" s="99"/>
      <c r="K21" s="114"/>
    </row>
    <row r="22" spans="2:11">
      <c r="B22" s="748"/>
      <c r="C22" s="111" t="s">
        <v>50</v>
      </c>
      <c r="D22" s="116" t="s">
        <v>145</v>
      </c>
      <c r="E22" s="116" t="s">
        <v>145</v>
      </c>
      <c r="F22" s="116"/>
      <c r="G22" s="99"/>
      <c r="H22" s="99"/>
      <c r="I22" s="99"/>
      <c r="J22" s="99"/>
      <c r="K22" s="114"/>
    </row>
    <row r="23" spans="2:11">
      <c r="B23" s="748"/>
      <c r="C23" s="111" t="s">
        <v>50</v>
      </c>
      <c r="D23" s="116" t="s">
        <v>145</v>
      </c>
      <c r="E23" s="116" t="s">
        <v>145</v>
      </c>
      <c r="F23" s="116"/>
      <c r="G23" s="99"/>
      <c r="H23" s="99"/>
      <c r="I23" s="99"/>
      <c r="J23" s="99"/>
      <c r="K23" s="114"/>
    </row>
    <row r="24" spans="2:11">
      <c r="B24" s="748"/>
      <c r="C24" s="111" t="s">
        <v>50</v>
      </c>
      <c r="D24" s="116" t="s">
        <v>145</v>
      </c>
      <c r="E24" s="116" t="s">
        <v>145</v>
      </c>
      <c r="F24" s="116"/>
      <c r="G24" s="99"/>
      <c r="H24" s="99"/>
      <c r="I24" s="99"/>
      <c r="J24" s="99"/>
      <c r="K24" s="114"/>
    </row>
    <row r="25" spans="2:11" ht="26.25" thickBot="1">
      <c r="B25" s="749"/>
      <c r="C25" s="117" t="s">
        <v>50</v>
      </c>
      <c r="D25" s="118" t="s">
        <v>145</v>
      </c>
      <c r="E25" s="119" t="s">
        <v>145</v>
      </c>
      <c r="F25" s="119"/>
      <c r="G25" s="118"/>
      <c r="H25" s="118"/>
      <c r="I25" s="118"/>
      <c r="J25" s="118"/>
      <c r="K25" s="120"/>
    </row>
    <row r="28" spans="2:11">
      <c r="C28" s="97" t="s">
        <v>136</v>
      </c>
    </row>
    <row r="29" spans="2:11">
      <c r="C29" s="97" t="s">
        <v>53</v>
      </c>
    </row>
    <row r="30" spans="2:11">
      <c r="C30" s="97" t="s">
        <v>142</v>
      </c>
    </row>
    <row r="31" spans="2:11">
      <c r="C31" s="97" t="s">
        <v>139</v>
      </c>
    </row>
    <row r="32" spans="2:11">
      <c r="C32" s="97" t="s">
        <v>140</v>
      </c>
    </row>
    <row r="33" spans="3:3">
      <c r="C33" s="97" t="s">
        <v>141</v>
      </c>
    </row>
    <row r="34" spans="3:3">
      <c r="C34" s="97" t="s">
        <v>54</v>
      </c>
    </row>
    <row r="35" spans="3:3">
      <c r="C35" s="97" t="s">
        <v>55</v>
      </c>
    </row>
    <row r="37" spans="3:3">
      <c r="C37" s="97" t="s">
        <v>143</v>
      </c>
    </row>
    <row r="38" spans="3:3">
      <c r="C38" s="97" t="s">
        <v>94</v>
      </c>
    </row>
    <row r="39" spans="3:3">
      <c r="C39" s="97" t="s">
        <v>95</v>
      </c>
    </row>
    <row r="40" spans="3:3">
      <c r="C40" s="97" t="s">
        <v>96</v>
      </c>
    </row>
    <row r="41" spans="3:3">
      <c r="C41" s="97" t="s">
        <v>97</v>
      </c>
    </row>
    <row r="42" spans="3:3">
      <c r="C42" s="97" t="s">
        <v>98</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44B94-B3A2-4E3F-8A0D-D5D1026882C4}">
  <sheetPr>
    <tabColor rgb="FFFF0000"/>
  </sheetPr>
  <dimension ref="A1:AK125"/>
  <sheetViews>
    <sheetView view="pageBreakPreview" zoomScaleNormal="100" zoomScaleSheetLayoutView="100" workbookViewId="0">
      <selection activeCell="U16" sqref="U16:W16"/>
    </sheetView>
  </sheetViews>
  <sheetFormatPr defaultRowHeight="13.5"/>
  <cols>
    <col min="1" max="1" width="1.5" style="204" customWidth="1"/>
    <col min="2" max="3" width="4.25" style="204" customWidth="1"/>
    <col min="4" max="4" width="0.625" style="204" customWidth="1"/>
    <col min="5" max="36" width="3.125" style="204" customWidth="1"/>
    <col min="37" max="37" width="11.25" style="204" customWidth="1"/>
    <col min="38" max="16384" width="9" style="204"/>
  </cols>
  <sheetData>
    <row r="1" spans="2:37" s="215" customFormat="1"/>
    <row r="2" spans="2:37" s="215" customFormat="1">
      <c r="B2" s="130" t="s">
        <v>339</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row>
    <row r="3" spans="2:37" s="215" customFormat="1" ht="14.25" customHeight="1">
      <c r="AB3" s="382" t="s">
        <v>340</v>
      </c>
      <c r="AC3" s="383"/>
      <c r="AD3" s="383"/>
      <c r="AE3" s="383"/>
      <c r="AF3" s="384"/>
      <c r="AG3" s="415"/>
      <c r="AH3" s="416"/>
      <c r="AI3" s="416"/>
      <c r="AJ3" s="416"/>
      <c r="AK3" s="417"/>
    </row>
    <row r="4" spans="2:37" s="215" customFormat="1"/>
    <row r="5" spans="2:37" s="215" customFormat="1">
      <c r="B5" s="462" t="s">
        <v>341</v>
      </c>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row>
    <row r="6" spans="2:37" s="215" customFormat="1" ht="13.5" customHeight="1">
      <c r="AD6" s="472" t="s">
        <v>250</v>
      </c>
      <c r="AE6" s="472"/>
      <c r="AF6" s="462"/>
      <c r="AG6" s="462"/>
      <c r="AH6" s="215" t="s">
        <v>251</v>
      </c>
      <c r="AI6" s="462"/>
      <c r="AJ6" s="462"/>
      <c r="AK6" s="215" t="s">
        <v>342</v>
      </c>
    </row>
    <row r="7" spans="2:37" s="215" customFormat="1">
      <c r="B7" s="472" t="s">
        <v>343</v>
      </c>
      <c r="C7" s="472"/>
      <c r="D7" s="472"/>
      <c r="E7" s="472"/>
      <c r="F7" s="472"/>
      <c r="G7" s="472"/>
      <c r="H7" s="472"/>
      <c r="I7" s="472"/>
      <c r="J7" s="472"/>
      <c r="K7" s="215" t="s">
        <v>344</v>
      </c>
      <c r="L7" s="207"/>
      <c r="M7" s="207"/>
      <c r="N7" s="207"/>
      <c r="O7" s="207"/>
      <c r="P7" s="207"/>
      <c r="Q7" s="207"/>
      <c r="R7" s="207"/>
      <c r="S7" s="207"/>
      <c r="T7" s="207"/>
      <c r="U7" s="207"/>
    </row>
    <row r="8" spans="2:37" s="215" customFormat="1">
      <c r="V8" s="473" t="s">
        <v>345</v>
      </c>
      <c r="W8" s="473"/>
      <c r="X8" s="473"/>
      <c r="Y8" s="473"/>
      <c r="Z8" s="473"/>
      <c r="AA8" s="473"/>
      <c r="AB8" s="473"/>
      <c r="AC8" s="473"/>
      <c r="AD8" s="473"/>
      <c r="AE8" s="473"/>
      <c r="AF8" s="473"/>
      <c r="AG8" s="473"/>
      <c r="AH8" s="473"/>
      <c r="AI8" s="473"/>
      <c r="AJ8" s="473"/>
      <c r="AK8" s="473"/>
    </row>
    <row r="9" spans="2:37" s="215" customFormat="1">
      <c r="Y9" s="462"/>
      <c r="Z9" s="462"/>
      <c r="AA9" s="462"/>
      <c r="AB9" s="462"/>
      <c r="AC9" s="462"/>
      <c r="AD9" s="462"/>
      <c r="AE9" s="462"/>
      <c r="AF9" s="462"/>
      <c r="AG9" s="462"/>
      <c r="AH9" s="462"/>
      <c r="AI9" s="462"/>
      <c r="AJ9" s="462"/>
      <c r="AK9" s="462"/>
    </row>
    <row r="10" spans="2:37" s="215" customFormat="1">
      <c r="V10" s="462" t="s">
        <v>346</v>
      </c>
      <c r="W10" s="462"/>
      <c r="X10" s="462"/>
      <c r="Y10" s="462"/>
      <c r="Z10" s="462"/>
      <c r="AA10" s="462"/>
      <c r="AB10" s="462"/>
      <c r="AC10" s="462"/>
      <c r="AD10" s="462"/>
      <c r="AE10" s="462"/>
      <c r="AF10" s="462"/>
      <c r="AG10" s="462"/>
      <c r="AH10" s="462"/>
      <c r="AI10" s="462"/>
      <c r="AJ10" s="462"/>
      <c r="AK10" s="462"/>
    </row>
    <row r="11" spans="2:37" s="215" customFormat="1">
      <c r="Y11" s="462"/>
      <c r="Z11" s="462"/>
      <c r="AA11" s="462"/>
      <c r="AB11" s="462"/>
      <c r="AC11" s="462"/>
      <c r="AD11" s="462"/>
      <c r="AE11" s="462"/>
      <c r="AF11" s="462"/>
      <c r="AG11" s="462"/>
      <c r="AH11" s="462"/>
      <c r="AI11" s="462"/>
      <c r="AJ11" s="462"/>
      <c r="AK11" s="462"/>
    </row>
    <row r="12" spans="2:37" s="215" customFormat="1">
      <c r="C12" s="130" t="s">
        <v>347</v>
      </c>
      <c r="D12" s="130"/>
    </row>
    <row r="13" spans="2:37" s="215" customFormat="1">
      <c r="N13" s="463"/>
      <c r="O13" s="463"/>
      <c r="AB13" s="382" t="s">
        <v>348</v>
      </c>
      <c r="AC13" s="383"/>
      <c r="AD13" s="383"/>
      <c r="AE13" s="383"/>
      <c r="AF13" s="383"/>
      <c r="AG13" s="383"/>
      <c r="AH13" s="383"/>
      <c r="AI13" s="384"/>
      <c r="AJ13" s="434"/>
      <c r="AK13" s="437"/>
    </row>
    <row r="14" spans="2:37" s="215" customFormat="1" ht="14.25" customHeight="1">
      <c r="B14" s="389" t="s">
        <v>349</v>
      </c>
      <c r="C14" s="445" t="s">
        <v>350</v>
      </c>
      <c r="D14" s="446"/>
      <c r="E14" s="446"/>
      <c r="F14" s="446"/>
      <c r="G14" s="446"/>
      <c r="H14" s="446"/>
      <c r="I14" s="446"/>
      <c r="J14" s="446"/>
      <c r="K14" s="446"/>
      <c r="L14" s="447"/>
      <c r="M14" s="448"/>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50"/>
    </row>
    <row r="15" spans="2:37" s="215" customFormat="1" ht="14.25" customHeight="1">
      <c r="B15" s="390"/>
      <c r="C15" s="451" t="s">
        <v>351</v>
      </c>
      <c r="D15" s="452"/>
      <c r="E15" s="452"/>
      <c r="F15" s="452"/>
      <c r="G15" s="452"/>
      <c r="H15" s="452"/>
      <c r="I15" s="452"/>
      <c r="J15" s="452"/>
      <c r="K15" s="452"/>
      <c r="L15" s="452"/>
      <c r="M15" s="453"/>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5"/>
    </row>
    <row r="16" spans="2:37" s="215" customFormat="1" ht="13.5" customHeight="1">
      <c r="B16" s="390"/>
      <c r="C16" s="445" t="s">
        <v>352</v>
      </c>
      <c r="D16" s="446"/>
      <c r="E16" s="446"/>
      <c r="F16" s="446"/>
      <c r="G16" s="446"/>
      <c r="H16" s="446"/>
      <c r="I16" s="446"/>
      <c r="J16" s="446"/>
      <c r="K16" s="446"/>
      <c r="L16" s="464"/>
      <c r="M16" s="434" t="s">
        <v>353</v>
      </c>
      <c r="N16" s="435"/>
      <c r="O16" s="435"/>
      <c r="P16" s="435"/>
      <c r="Q16" s="435"/>
      <c r="R16" s="435"/>
      <c r="S16" s="435"/>
      <c r="T16" s="267" t="s">
        <v>354</v>
      </c>
      <c r="U16" s="436"/>
      <c r="V16" s="436"/>
      <c r="W16" s="436"/>
      <c r="X16" s="267" t="s">
        <v>355</v>
      </c>
      <c r="Y16" s="435"/>
      <c r="Z16" s="435"/>
      <c r="AA16" s="435"/>
      <c r="AB16" s="435"/>
      <c r="AC16" s="435"/>
      <c r="AD16" s="435"/>
      <c r="AE16" s="435"/>
      <c r="AF16" s="435"/>
      <c r="AG16" s="435"/>
      <c r="AH16" s="435"/>
      <c r="AI16" s="435"/>
      <c r="AJ16" s="435"/>
      <c r="AK16" s="437"/>
    </row>
    <row r="17" spans="2:37" s="215" customFormat="1" ht="13.5" customHeight="1">
      <c r="B17" s="390"/>
      <c r="C17" s="451"/>
      <c r="D17" s="452"/>
      <c r="E17" s="452"/>
      <c r="F17" s="452"/>
      <c r="G17" s="452"/>
      <c r="H17" s="452"/>
      <c r="I17" s="452"/>
      <c r="J17" s="452"/>
      <c r="K17" s="452"/>
      <c r="L17" s="465"/>
      <c r="M17" s="438" t="s">
        <v>356</v>
      </c>
      <c r="N17" s="439"/>
      <c r="O17" s="439"/>
      <c r="P17" s="439"/>
      <c r="Q17" s="234" t="s">
        <v>357</v>
      </c>
      <c r="R17" s="439"/>
      <c r="S17" s="439"/>
      <c r="T17" s="439"/>
      <c r="U17" s="439"/>
      <c r="V17" s="439" t="s">
        <v>358</v>
      </c>
      <c r="W17" s="439"/>
      <c r="X17" s="439"/>
      <c r="Y17" s="439"/>
      <c r="Z17" s="439"/>
      <c r="AA17" s="439"/>
      <c r="AB17" s="439"/>
      <c r="AC17" s="439"/>
      <c r="AD17" s="439"/>
      <c r="AE17" s="439"/>
      <c r="AF17" s="439"/>
      <c r="AG17" s="439"/>
      <c r="AH17" s="439"/>
      <c r="AI17" s="439"/>
      <c r="AJ17" s="439"/>
      <c r="AK17" s="440"/>
    </row>
    <row r="18" spans="2:37" s="215" customFormat="1">
      <c r="B18" s="390"/>
      <c r="C18" s="466"/>
      <c r="D18" s="467"/>
      <c r="E18" s="467"/>
      <c r="F18" s="467"/>
      <c r="G18" s="467"/>
      <c r="H18" s="467"/>
      <c r="I18" s="467"/>
      <c r="J18" s="467"/>
      <c r="K18" s="467"/>
      <c r="L18" s="468"/>
      <c r="M18" s="441" t="s">
        <v>359</v>
      </c>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3"/>
    </row>
    <row r="19" spans="2:37" s="215" customFormat="1" ht="14.25" customHeight="1">
      <c r="B19" s="390"/>
      <c r="C19" s="469" t="s">
        <v>360</v>
      </c>
      <c r="D19" s="470"/>
      <c r="E19" s="470"/>
      <c r="F19" s="470"/>
      <c r="G19" s="470"/>
      <c r="H19" s="470"/>
      <c r="I19" s="470"/>
      <c r="J19" s="470"/>
      <c r="K19" s="470"/>
      <c r="L19" s="471"/>
      <c r="M19" s="382" t="s">
        <v>361</v>
      </c>
      <c r="N19" s="383"/>
      <c r="O19" s="383"/>
      <c r="P19" s="383"/>
      <c r="Q19" s="384"/>
      <c r="R19" s="415"/>
      <c r="S19" s="416"/>
      <c r="T19" s="416"/>
      <c r="U19" s="416"/>
      <c r="V19" s="416"/>
      <c r="W19" s="416"/>
      <c r="X19" s="416"/>
      <c r="Y19" s="416"/>
      <c r="Z19" s="416"/>
      <c r="AA19" s="417"/>
      <c r="AB19" s="434" t="s">
        <v>362</v>
      </c>
      <c r="AC19" s="435"/>
      <c r="AD19" s="435"/>
      <c r="AE19" s="435"/>
      <c r="AF19" s="437"/>
      <c r="AG19" s="415"/>
      <c r="AH19" s="416"/>
      <c r="AI19" s="416"/>
      <c r="AJ19" s="416"/>
      <c r="AK19" s="417"/>
    </row>
    <row r="20" spans="2:37" ht="14.25" customHeight="1">
      <c r="B20" s="390"/>
      <c r="C20" s="385" t="s">
        <v>363</v>
      </c>
      <c r="D20" s="385"/>
      <c r="E20" s="385"/>
      <c r="F20" s="385"/>
      <c r="G20" s="385"/>
      <c r="H20" s="385"/>
      <c r="I20" s="385"/>
      <c r="J20" s="385"/>
      <c r="K20" s="385"/>
      <c r="L20" s="385"/>
      <c r="M20" s="392"/>
      <c r="N20" s="378"/>
      <c r="O20" s="378"/>
      <c r="P20" s="378"/>
      <c r="Q20" s="378"/>
      <c r="R20" s="378"/>
      <c r="S20" s="378"/>
      <c r="T20" s="378"/>
      <c r="U20" s="379"/>
      <c r="V20" s="392" t="s">
        <v>364</v>
      </c>
      <c r="W20" s="378"/>
      <c r="X20" s="378"/>
      <c r="Y20" s="378"/>
      <c r="Z20" s="378"/>
      <c r="AA20" s="379"/>
      <c r="AB20" s="392"/>
      <c r="AC20" s="378"/>
      <c r="AD20" s="378"/>
      <c r="AE20" s="378"/>
      <c r="AF20" s="378"/>
      <c r="AG20" s="378"/>
      <c r="AH20" s="378"/>
      <c r="AI20" s="378"/>
      <c r="AJ20" s="378"/>
      <c r="AK20" s="379"/>
    </row>
    <row r="21" spans="2:37" ht="14.25" customHeight="1">
      <c r="B21" s="390"/>
      <c r="C21" s="385" t="s">
        <v>365</v>
      </c>
      <c r="D21" s="385"/>
      <c r="E21" s="385"/>
      <c r="F21" s="385"/>
      <c r="G21" s="385"/>
      <c r="H21" s="385"/>
      <c r="I21" s="385"/>
      <c r="J21" s="459"/>
      <c r="K21" s="459"/>
      <c r="L21" s="460"/>
      <c r="M21" s="392" t="s">
        <v>366</v>
      </c>
      <c r="N21" s="378"/>
      <c r="O21" s="378"/>
      <c r="P21" s="378"/>
      <c r="Q21" s="379"/>
      <c r="R21" s="370"/>
      <c r="S21" s="461"/>
      <c r="T21" s="461"/>
      <c r="U21" s="461"/>
      <c r="V21" s="461"/>
      <c r="W21" s="461"/>
      <c r="X21" s="461"/>
      <c r="Y21" s="461"/>
      <c r="Z21" s="461"/>
      <c r="AA21" s="371"/>
      <c r="AB21" s="378" t="s">
        <v>367</v>
      </c>
      <c r="AC21" s="378"/>
      <c r="AD21" s="378"/>
      <c r="AE21" s="378"/>
      <c r="AF21" s="379"/>
      <c r="AG21" s="370"/>
      <c r="AH21" s="461"/>
      <c r="AI21" s="461"/>
      <c r="AJ21" s="461"/>
      <c r="AK21" s="371"/>
    </row>
    <row r="22" spans="2:37" ht="13.5" customHeight="1">
      <c r="B22" s="390"/>
      <c r="C22" s="433" t="s">
        <v>368</v>
      </c>
      <c r="D22" s="433"/>
      <c r="E22" s="433"/>
      <c r="F22" s="433"/>
      <c r="G22" s="433"/>
      <c r="H22" s="433"/>
      <c r="I22" s="433"/>
      <c r="J22" s="456"/>
      <c r="K22" s="456"/>
      <c r="L22" s="456"/>
      <c r="M22" s="434" t="s">
        <v>353</v>
      </c>
      <c r="N22" s="435"/>
      <c r="O22" s="435"/>
      <c r="P22" s="435"/>
      <c r="Q22" s="435"/>
      <c r="R22" s="435"/>
      <c r="S22" s="435"/>
      <c r="T22" s="267" t="s">
        <v>354</v>
      </c>
      <c r="U22" s="436"/>
      <c r="V22" s="436"/>
      <c r="W22" s="436"/>
      <c r="X22" s="267" t="s">
        <v>355</v>
      </c>
      <c r="Y22" s="435"/>
      <c r="Z22" s="435"/>
      <c r="AA22" s="435"/>
      <c r="AB22" s="435"/>
      <c r="AC22" s="435"/>
      <c r="AD22" s="435"/>
      <c r="AE22" s="435"/>
      <c r="AF22" s="435"/>
      <c r="AG22" s="435"/>
      <c r="AH22" s="435"/>
      <c r="AI22" s="435"/>
      <c r="AJ22" s="435"/>
      <c r="AK22" s="437"/>
    </row>
    <row r="23" spans="2:37" ht="14.25" customHeight="1">
      <c r="B23" s="390"/>
      <c r="C23" s="433"/>
      <c r="D23" s="433"/>
      <c r="E23" s="433"/>
      <c r="F23" s="433"/>
      <c r="G23" s="433"/>
      <c r="H23" s="433"/>
      <c r="I23" s="433"/>
      <c r="J23" s="456"/>
      <c r="K23" s="456"/>
      <c r="L23" s="456"/>
      <c r="M23" s="438" t="s">
        <v>356</v>
      </c>
      <c r="N23" s="439"/>
      <c r="O23" s="439"/>
      <c r="P23" s="439"/>
      <c r="Q23" s="234" t="s">
        <v>357</v>
      </c>
      <c r="R23" s="439"/>
      <c r="S23" s="439"/>
      <c r="T23" s="439"/>
      <c r="U23" s="439"/>
      <c r="V23" s="439" t="s">
        <v>358</v>
      </c>
      <c r="W23" s="439"/>
      <c r="X23" s="439"/>
      <c r="Y23" s="439"/>
      <c r="Z23" s="439"/>
      <c r="AA23" s="439"/>
      <c r="AB23" s="439"/>
      <c r="AC23" s="439"/>
      <c r="AD23" s="439"/>
      <c r="AE23" s="439"/>
      <c r="AF23" s="439"/>
      <c r="AG23" s="439"/>
      <c r="AH23" s="439"/>
      <c r="AI23" s="439"/>
      <c r="AJ23" s="439"/>
      <c r="AK23" s="440"/>
    </row>
    <row r="24" spans="2:37">
      <c r="B24" s="391"/>
      <c r="C24" s="457"/>
      <c r="D24" s="457"/>
      <c r="E24" s="457"/>
      <c r="F24" s="457"/>
      <c r="G24" s="457"/>
      <c r="H24" s="457"/>
      <c r="I24" s="457"/>
      <c r="J24" s="458"/>
      <c r="K24" s="458"/>
      <c r="L24" s="458"/>
      <c r="M24" s="441"/>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3"/>
    </row>
    <row r="25" spans="2:37" s="215" customFormat="1" ht="14.25" customHeight="1">
      <c r="B25" s="423" t="s">
        <v>369</v>
      </c>
      <c r="C25" s="445" t="s">
        <v>350</v>
      </c>
      <c r="D25" s="446"/>
      <c r="E25" s="446"/>
      <c r="F25" s="446"/>
      <c r="G25" s="446"/>
      <c r="H25" s="446"/>
      <c r="I25" s="446"/>
      <c r="J25" s="446"/>
      <c r="K25" s="446"/>
      <c r="L25" s="447"/>
      <c r="M25" s="448"/>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50"/>
    </row>
    <row r="26" spans="2:37" s="215" customFormat="1" ht="14.25" customHeight="1">
      <c r="B26" s="424"/>
      <c r="C26" s="451" t="s">
        <v>370</v>
      </c>
      <c r="D26" s="452"/>
      <c r="E26" s="452"/>
      <c r="F26" s="452"/>
      <c r="G26" s="452"/>
      <c r="H26" s="452"/>
      <c r="I26" s="452"/>
      <c r="J26" s="452"/>
      <c r="K26" s="452"/>
      <c r="L26" s="452"/>
      <c r="M26" s="453"/>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2:37" ht="13.5" customHeight="1">
      <c r="B27" s="424"/>
      <c r="C27" s="433" t="s">
        <v>371</v>
      </c>
      <c r="D27" s="433"/>
      <c r="E27" s="433"/>
      <c r="F27" s="433"/>
      <c r="G27" s="433"/>
      <c r="H27" s="433"/>
      <c r="I27" s="433"/>
      <c r="J27" s="433"/>
      <c r="K27" s="433"/>
      <c r="L27" s="433"/>
      <c r="M27" s="434" t="s">
        <v>353</v>
      </c>
      <c r="N27" s="435"/>
      <c r="O27" s="435"/>
      <c r="P27" s="435"/>
      <c r="Q27" s="435"/>
      <c r="R27" s="435"/>
      <c r="S27" s="435"/>
      <c r="T27" s="267" t="s">
        <v>354</v>
      </c>
      <c r="U27" s="436"/>
      <c r="V27" s="436"/>
      <c r="W27" s="436"/>
      <c r="X27" s="267" t="s">
        <v>355</v>
      </c>
      <c r="Y27" s="435"/>
      <c r="Z27" s="435"/>
      <c r="AA27" s="435"/>
      <c r="AB27" s="435"/>
      <c r="AC27" s="435"/>
      <c r="AD27" s="435"/>
      <c r="AE27" s="435"/>
      <c r="AF27" s="435"/>
      <c r="AG27" s="435"/>
      <c r="AH27" s="435"/>
      <c r="AI27" s="435"/>
      <c r="AJ27" s="435"/>
      <c r="AK27" s="437"/>
    </row>
    <row r="28" spans="2:37" ht="14.25" customHeight="1">
      <c r="B28" s="424"/>
      <c r="C28" s="433"/>
      <c r="D28" s="433"/>
      <c r="E28" s="433"/>
      <c r="F28" s="433"/>
      <c r="G28" s="433"/>
      <c r="H28" s="433"/>
      <c r="I28" s="433"/>
      <c r="J28" s="433"/>
      <c r="K28" s="433"/>
      <c r="L28" s="433"/>
      <c r="M28" s="438" t="s">
        <v>356</v>
      </c>
      <c r="N28" s="439"/>
      <c r="O28" s="439"/>
      <c r="P28" s="439"/>
      <c r="Q28" s="234" t="s">
        <v>357</v>
      </c>
      <c r="R28" s="439"/>
      <c r="S28" s="439"/>
      <c r="T28" s="439"/>
      <c r="U28" s="439"/>
      <c r="V28" s="439" t="s">
        <v>358</v>
      </c>
      <c r="W28" s="439"/>
      <c r="X28" s="439"/>
      <c r="Y28" s="439"/>
      <c r="Z28" s="439"/>
      <c r="AA28" s="439"/>
      <c r="AB28" s="439"/>
      <c r="AC28" s="439"/>
      <c r="AD28" s="439"/>
      <c r="AE28" s="439"/>
      <c r="AF28" s="439"/>
      <c r="AG28" s="439"/>
      <c r="AH28" s="439"/>
      <c r="AI28" s="439"/>
      <c r="AJ28" s="439"/>
      <c r="AK28" s="440"/>
    </row>
    <row r="29" spans="2:37">
      <c r="B29" s="424"/>
      <c r="C29" s="433"/>
      <c r="D29" s="433"/>
      <c r="E29" s="433"/>
      <c r="F29" s="433"/>
      <c r="G29" s="433"/>
      <c r="H29" s="433"/>
      <c r="I29" s="433"/>
      <c r="J29" s="433"/>
      <c r="K29" s="433"/>
      <c r="L29" s="433"/>
      <c r="M29" s="441"/>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3"/>
    </row>
    <row r="30" spans="2:37" ht="14.25" customHeight="1">
      <c r="B30" s="424"/>
      <c r="C30" s="433" t="s">
        <v>360</v>
      </c>
      <c r="D30" s="433"/>
      <c r="E30" s="433"/>
      <c r="F30" s="433"/>
      <c r="G30" s="433"/>
      <c r="H30" s="433"/>
      <c r="I30" s="433"/>
      <c r="J30" s="433"/>
      <c r="K30" s="433"/>
      <c r="L30" s="433"/>
      <c r="M30" s="382" t="s">
        <v>361</v>
      </c>
      <c r="N30" s="383"/>
      <c r="O30" s="383"/>
      <c r="P30" s="383"/>
      <c r="Q30" s="384"/>
      <c r="R30" s="415"/>
      <c r="S30" s="416"/>
      <c r="T30" s="416"/>
      <c r="U30" s="416"/>
      <c r="V30" s="416"/>
      <c r="W30" s="416"/>
      <c r="X30" s="416"/>
      <c r="Y30" s="416"/>
      <c r="Z30" s="416"/>
      <c r="AA30" s="417"/>
      <c r="AB30" s="434" t="s">
        <v>362</v>
      </c>
      <c r="AC30" s="435"/>
      <c r="AD30" s="435"/>
      <c r="AE30" s="435"/>
      <c r="AF30" s="437"/>
      <c r="AG30" s="415"/>
      <c r="AH30" s="416"/>
      <c r="AI30" s="416"/>
      <c r="AJ30" s="416"/>
      <c r="AK30" s="417"/>
    </row>
    <row r="31" spans="2:37" ht="13.5" customHeight="1">
      <c r="B31" s="424"/>
      <c r="C31" s="444" t="s">
        <v>372</v>
      </c>
      <c r="D31" s="444"/>
      <c r="E31" s="444"/>
      <c r="F31" s="444"/>
      <c r="G31" s="444"/>
      <c r="H31" s="444"/>
      <c r="I31" s="444"/>
      <c r="J31" s="444"/>
      <c r="K31" s="444"/>
      <c r="L31" s="444"/>
      <c r="M31" s="434" t="s">
        <v>353</v>
      </c>
      <c r="N31" s="435"/>
      <c r="O31" s="435"/>
      <c r="P31" s="435"/>
      <c r="Q31" s="435"/>
      <c r="R31" s="435"/>
      <c r="S31" s="435"/>
      <c r="T31" s="267" t="s">
        <v>354</v>
      </c>
      <c r="U31" s="436"/>
      <c r="V31" s="436"/>
      <c r="W31" s="436"/>
      <c r="X31" s="267" t="s">
        <v>355</v>
      </c>
      <c r="Y31" s="435"/>
      <c r="Z31" s="435"/>
      <c r="AA31" s="435"/>
      <c r="AB31" s="435"/>
      <c r="AC31" s="435"/>
      <c r="AD31" s="435"/>
      <c r="AE31" s="435"/>
      <c r="AF31" s="435"/>
      <c r="AG31" s="435"/>
      <c r="AH31" s="435"/>
      <c r="AI31" s="435"/>
      <c r="AJ31" s="435"/>
      <c r="AK31" s="437"/>
    </row>
    <row r="32" spans="2:37" ht="14.25" customHeight="1">
      <c r="B32" s="424"/>
      <c r="C32" s="444"/>
      <c r="D32" s="444"/>
      <c r="E32" s="444"/>
      <c r="F32" s="444"/>
      <c r="G32" s="444"/>
      <c r="H32" s="444"/>
      <c r="I32" s="444"/>
      <c r="J32" s="444"/>
      <c r="K32" s="444"/>
      <c r="L32" s="444"/>
      <c r="M32" s="438" t="s">
        <v>356</v>
      </c>
      <c r="N32" s="439"/>
      <c r="O32" s="439"/>
      <c r="P32" s="439"/>
      <c r="Q32" s="234" t="s">
        <v>357</v>
      </c>
      <c r="R32" s="439"/>
      <c r="S32" s="439"/>
      <c r="T32" s="439"/>
      <c r="U32" s="439"/>
      <c r="V32" s="439" t="s">
        <v>358</v>
      </c>
      <c r="W32" s="439"/>
      <c r="X32" s="439"/>
      <c r="Y32" s="439"/>
      <c r="Z32" s="439"/>
      <c r="AA32" s="439"/>
      <c r="AB32" s="439"/>
      <c r="AC32" s="439"/>
      <c r="AD32" s="439"/>
      <c r="AE32" s="439"/>
      <c r="AF32" s="439"/>
      <c r="AG32" s="439"/>
      <c r="AH32" s="439"/>
      <c r="AI32" s="439"/>
      <c r="AJ32" s="439"/>
      <c r="AK32" s="440"/>
    </row>
    <row r="33" spans="1:37">
      <c r="B33" s="424"/>
      <c r="C33" s="444"/>
      <c r="D33" s="444"/>
      <c r="E33" s="444"/>
      <c r="F33" s="444"/>
      <c r="G33" s="444"/>
      <c r="H33" s="444"/>
      <c r="I33" s="444"/>
      <c r="J33" s="444"/>
      <c r="K33" s="444"/>
      <c r="L33" s="444"/>
      <c r="M33" s="441"/>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3"/>
    </row>
    <row r="34" spans="1:37" ht="14.25" customHeight="1">
      <c r="B34" s="424"/>
      <c r="C34" s="433" t="s">
        <v>360</v>
      </c>
      <c r="D34" s="433"/>
      <c r="E34" s="433"/>
      <c r="F34" s="433"/>
      <c r="G34" s="433"/>
      <c r="H34" s="433"/>
      <c r="I34" s="433"/>
      <c r="J34" s="433"/>
      <c r="K34" s="433"/>
      <c r="L34" s="433"/>
      <c r="M34" s="382" t="s">
        <v>361</v>
      </c>
      <c r="N34" s="383"/>
      <c r="O34" s="383"/>
      <c r="P34" s="383"/>
      <c r="Q34" s="384"/>
      <c r="R34" s="415"/>
      <c r="S34" s="416"/>
      <c r="T34" s="416"/>
      <c r="U34" s="416"/>
      <c r="V34" s="416"/>
      <c r="W34" s="416"/>
      <c r="X34" s="416"/>
      <c r="Y34" s="416"/>
      <c r="Z34" s="416"/>
      <c r="AA34" s="417"/>
      <c r="AB34" s="434" t="s">
        <v>362</v>
      </c>
      <c r="AC34" s="435"/>
      <c r="AD34" s="435"/>
      <c r="AE34" s="435"/>
      <c r="AF34" s="437"/>
      <c r="AG34" s="415"/>
      <c r="AH34" s="416"/>
      <c r="AI34" s="416"/>
      <c r="AJ34" s="416"/>
      <c r="AK34" s="417"/>
    </row>
    <row r="35" spans="1:37" ht="14.25" customHeight="1">
      <c r="B35" s="424"/>
      <c r="C35" s="433" t="s">
        <v>373</v>
      </c>
      <c r="D35" s="433"/>
      <c r="E35" s="433"/>
      <c r="F35" s="433"/>
      <c r="G35" s="433"/>
      <c r="H35" s="433"/>
      <c r="I35" s="433"/>
      <c r="J35" s="433"/>
      <c r="K35" s="433"/>
      <c r="L35" s="433"/>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row>
    <row r="36" spans="1:37" ht="13.5" customHeight="1">
      <c r="B36" s="424"/>
      <c r="C36" s="433" t="s">
        <v>374</v>
      </c>
      <c r="D36" s="433"/>
      <c r="E36" s="433"/>
      <c r="F36" s="433"/>
      <c r="G36" s="433"/>
      <c r="H36" s="433"/>
      <c r="I36" s="433"/>
      <c r="J36" s="433"/>
      <c r="K36" s="433"/>
      <c r="L36" s="433"/>
      <c r="M36" s="434" t="s">
        <v>353</v>
      </c>
      <c r="N36" s="435"/>
      <c r="O36" s="435"/>
      <c r="P36" s="435"/>
      <c r="Q36" s="435"/>
      <c r="R36" s="435"/>
      <c r="S36" s="435"/>
      <c r="T36" s="267" t="s">
        <v>354</v>
      </c>
      <c r="U36" s="436"/>
      <c r="V36" s="436"/>
      <c r="W36" s="436"/>
      <c r="X36" s="267" t="s">
        <v>355</v>
      </c>
      <c r="Y36" s="435"/>
      <c r="Z36" s="435"/>
      <c r="AA36" s="435"/>
      <c r="AB36" s="435"/>
      <c r="AC36" s="435"/>
      <c r="AD36" s="435"/>
      <c r="AE36" s="435"/>
      <c r="AF36" s="435"/>
      <c r="AG36" s="435"/>
      <c r="AH36" s="435"/>
      <c r="AI36" s="435"/>
      <c r="AJ36" s="435"/>
      <c r="AK36" s="437"/>
    </row>
    <row r="37" spans="1:37" ht="14.25" customHeight="1">
      <c r="B37" s="424"/>
      <c r="C37" s="433"/>
      <c r="D37" s="433"/>
      <c r="E37" s="433"/>
      <c r="F37" s="433"/>
      <c r="G37" s="433"/>
      <c r="H37" s="433"/>
      <c r="I37" s="433"/>
      <c r="J37" s="433"/>
      <c r="K37" s="433"/>
      <c r="L37" s="433"/>
      <c r="M37" s="438" t="s">
        <v>356</v>
      </c>
      <c r="N37" s="439"/>
      <c r="O37" s="439"/>
      <c r="P37" s="439"/>
      <c r="Q37" s="234" t="s">
        <v>357</v>
      </c>
      <c r="R37" s="439"/>
      <c r="S37" s="439"/>
      <c r="T37" s="439"/>
      <c r="U37" s="439"/>
      <c r="V37" s="439" t="s">
        <v>358</v>
      </c>
      <c r="W37" s="439"/>
      <c r="X37" s="439"/>
      <c r="Y37" s="439"/>
      <c r="Z37" s="439"/>
      <c r="AA37" s="439"/>
      <c r="AB37" s="439"/>
      <c r="AC37" s="439"/>
      <c r="AD37" s="439"/>
      <c r="AE37" s="439"/>
      <c r="AF37" s="439"/>
      <c r="AG37" s="439"/>
      <c r="AH37" s="439"/>
      <c r="AI37" s="439"/>
      <c r="AJ37" s="439"/>
      <c r="AK37" s="440"/>
    </row>
    <row r="38" spans="1:37">
      <c r="B38" s="425"/>
      <c r="C38" s="433"/>
      <c r="D38" s="433"/>
      <c r="E38" s="433"/>
      <c r="F38" s="433"/>
      <c r="G38" s="433"/>
      <c r="H38" s="433"/>
      <c r="I38" s="433"/>
      <c r="J38" s="433"/>
      <c r="K38" s="433"/>
      <c r="L38" s="433"/>
      <c r="M38" s="441"/>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3"/>
    </row>
    <row r="39" spans="1:37" ht="13.5" customHeight="1">
      <c r="B39" s="402" t="s">
        <v>375</v>
      </c>
      <c r="C39" s="405" t="s">
        <v>376</v>
      </c>
      <c r="D39" s="405"/>
      <c r="E39" s="405"/>
      <c r="F39" s="405"/>
      <c r="G39" s="405"/>
      <c r="H39" s="405"/>
      <c r="I39" s="405"/>
      <c r="J39" s="405"/>
      <c r="K39" s="405"/>
      <c r="L39" s="405"/>
      <c r="M39" s="405"/>
      <c r="N39" s="405"/>
      <c r="O39" s="407" t="s">
        <v>377</v>
      </c>
      <c r="P39" s="408"/>
      <c r="Q39" s="405" t="s">
        <v>378</v>
      </c>
      <c r="R39" s="405"/>
      <c r="S39" s="405"/>
      <c r="T39" s="405"/>
      <c r="U39" s="411"/>
      <c r="V39" s="393" t="s">
        <v>379</v>
      </c>
      <c r="W39" s="394"/>
      <c r="X39" s="394"/>
      <c r="Y39" s="394"/>
      <c r="Z39" s="394"/>
      <c r="AA39" s="394"/>
      <c r="AB39" s="394"/>
      <c r="AC39" s="394"/>
      <c r="AD39" s="395"/>
      <c r="AE39" s="412" t="s">
        <v>380</v>
      </c>
      <c r="AF39" s="405"/>
      <c r="AG39" s="405"/>
      <c r="AH39" s="405"/>
      <c r="AI39" s="405"/>
      <c r="AJ39" s="412" t="s">
        <v>381</v>
      </c>
      <c r="AK39" s="411"/>
    </row>
    <row r="40" spans="1:37" ht="14.25" customHeight="1">
      <c r="B40" s="403"/>
      <c r="C40" s="406"/>
      <c r="D40" s="406"/>
      <c r="E40" s="406"/>
      <c r="F40" s="406"/>
      <c r="G40" s="406"/>
      <c r="H40" s="406"/>
      <c r="I40" s="406"/>
      <c r="J40" s="406"/>
      <c r="K40" s="406"/>
      <c r="L40" s="406"/>
      <c r="M40" s="406"/>
      <c r="N40" s="406"/>
      <c r="O40" s="409"/>
      <c r="P40" s="410"/>
      <c r="Q40" s="406" t="s">
        <v>382</v>
      </c>
      <c r="R40" s="406"/>
      <c r="S40" s="406"/>
      <c r="T40" s="406"/>
      <c r="U40" s="418"/>
      <c r="V40" s="399"/>
      <c r="W40" s="400"/>
      <c r="X40" s="400"/>
      <c r="Y40" s="400"/>
      <c r="Z40" s="400"/>
      <c r="AA40" s="400"/>
      <c r="AB40" s="400"/>
      <c r="AC40" s="400"/>
      <c r="AD40" s="401"/>
      <c r="AE40" s="419" t="s">
        <v>382</v>
      </c>
      <c r="AF40" s="406"/>
      <c r="AG40" s="420"/>
      <c r="AH40" s="420"/>
      <c r="AI40" s="420"/>
      <c r="AJ40" s="421" t="s">
        <v>383</v>
      </c>
      <c r="AK40" s="422"/>
    </row>
    <row r="41" spans="1:37" ht="30.75" customHeight="1">
      <c r="A41" s="223"/>
      <c r="B41" s="404"/>
      <c r="C41" s="423"/>
      <c r="D41" s="268"/>
      <c r="E41" s="406" t="s">
        <v>321</v>
      </c>
      <c r="F41" s="406"/>
      <c r="G41" s="406"/>
      <c r="H41" s="406"/>
      <c r="I41" s="406"/>
      <c r="J41" s="406"/>
      <c r="K41" s="406"/>
      <c r="L41" s="406"/>
      <c r="M41" s="406"/>
      <c r="N41" s="426"/>
      <c r="O41" s="427" t="s">
        <v>409</v>
      </c>
      <c r="P41" s="428"/>
      <c r="Q41" s="429"/>
      <c r="R41" s="430"/>
      <c r="S41" s="430"/>
      <c r="T41" s="430"/>
      <c r="U41" s="410"/>
      <c r="V41" s="269" t="s">
        <v>193</v>
      </c>
      <c r="W41" s="413" t="s">
        <v>384</v>
      </c>
      <c r="X41" s="413"/>
      <c r="Y41" s="270" t="s">
        <v>193</v>
      </c>
      <c r="Z41" s="413" t="s">
        <v>385</v>
      </c>
      <c r="AA41" s="413"/>
      <c r="AB41" s="270" t="s">
        <v>193</v>
      </c>
      <c r="AC41" s="413" t="s">
        <v>386</v>
      </c>
      <c r="AD41" s="414"/>
      <c r="AE41" s="431"/>
      <c r="AF41" s="432"/>
      <c r="AG41" s="416"/>
      <c r="AH41" s="416"/>
      <c r="AI41" s="417"/>
      <c r="AJ41" s="370"/>
      <c r="AK41" s="371"/>
    </row>
    <row r="42" spans="1:37" ht="30.75" customHeight="1">
      <c r="B42" s="404"/>
      <c r="C42" s="424"/>
      <c r="D42" s="271"/>
      <c r="E42" s="372" t="s">
        <v>387</v>
      </c>
      <c r="F42" s="373"/>
      <c r="G42" s="373"/>
      <c r="H42" s="373"/>
      <c r="I42" s="373"/>
      <c r="J42" s="373"/>
      <c r="K42" s="373"/>
      <c r="L42" s="373"/>
      <c r="M42" s="373"/>
      <c r="N42" s="374"/>
      <c r="O42" s="375"/>
      <c r="P42" s="376"/>
      <c r="Q42" s="377"/>
      <c r="R42" s="378"/>
      <c r="S42" s="378"/>
      <c r="T42" s="378"/>
      <c r="U42" s="379"/>
      <c r="V42" s="272" t="s">
        <v>193</v>
      </c>
      <c r="W42" s="380" t="s">
        <v>384</v>
      </c>
      <c r="X42" s="380"/>
      <c r="Y42" s="273" t="s">
        <v>193</v>
      </c>
      <c r="Z42" s="380" t="s">
        <v>385</v>
      </c>
      <c r="AA42" s="380"/>
      <c r="AB42" s="273" t="s">
        <v>193</v>
      </c>
      <c r="AC42" s="380" t="s">
        <v>386</v>
      </c>
      <c r="AD42" s="381"/>
      <c r="AE42" s="415"/>
      <c r="AF42" s="416"/>
      <c r="AG42" s="416"/>
      <c r="AH42" s="416"/>
      <c r="AI42" s="417"/>
      <c r="AJ42" s="370"/>
      <c r="AK42" s="371"/>
    </row>
    <row r="43" spans="1:37" ht="30.75" customHeight="1">
      <c r="B43" s="404"/>
      <c r="C43" s="424"/>
      <c r="D43" s="271"/>
      <c r="E43" s="372" t="s">
        <v>388</v>
      </c>
      <c r="F43" s="373"/>
      <c r="G43" s="373"/>
      <c r="H43" s="373"/>
      <c r="I43" s="373"/>
      <c r="J43" s="373"/>
      <c r="K43" s="373"/>
      <c r="L43" s="373"/>
      <c r="M43" s="373"/>
      <c r="N43" s="374"/>
      <c r="O43" s="375"/>
      <c r="P43" s="376"/>
      <c r="Q43" s="377"/>
      <c r="R43" s="378"/>
      <c r="S43" s="378"/>
      <c r="T43" s="378"/>
      <c r="U43" s="379"/>
      <c r="V43" s="272" t="s">
        <v>193</v>
      </c>
      <c r="W43" s="380" t="s">
        <v>384</v>
      </c>
      <c r="X43" s="380"/>
      <c r="Y43" s="273" t="s">
        <v>193</v>
      </c>
      <c r="Z43" s="380" t="s">
        <v>385</v>
      </c>
      <c r="AA43" s="380"/>
      <c r="AB43" s="273" t="s">
        <v>193</v>
      </c>
      <c r="AC43" s="380" t="s">
        <v>386</v>
      </c>
      <c r="AD43" s="381"/>
      <c r="AE43" s="415"/>
      <c r="AF43" s="416"/>
      <c r="AG43" s="416"/>
      <c r="AH43" s="416"/>
      <c r="AI43" s="417"/>
      <c r="AJ43" s="370"/>
      <c r="AK43" s="371"/>
    </row>
    <row r="44" spans="1:37" ht="30.75" customHeight="1">
      <c r="B44" s="404"/>
      <c r="C44" s="424"/>
      <c r="D44" s="271"/>
      <c r="E44" s="372" t="s">
        <v>389</v>
      </c>
      <c r="F44" s="373"/>
      <c r="G44" s="373"/>
      <c r="H44" s="373"/>
      <c r="I44" s="373"/>
      <c r="J44" s="373"/>
      <c r="K44" s="373"/>
      <c r="L44" s="373"/>
      <c r="M44" s="373"/>
      <c r="N44" s="374"/>
      <c r="O44" s="375"/>
      <c r="P44" s="376"/>
      <c r="Q44" s="377"/>
      <c r="R44" s="378"/>
      <c r="S44" s="378"/>
      <c r="T44" s="378"/>
      <c r="U44" s="379"/>
      <c r="V44" s="272" t="s">
        <v>193</v>
      </c>
      <c r="W44" s="380" t="s">
        <v>384</v>
      </c>
      <c r="X44" s="380"/>
      <c r="Y44" s="273" t="s">
        <v>193</v>
      </c>
      <c r="Z44" s="380" t="s">
        <v>385</v>
      </c>
      <c r="AA44" s="380"/>
      <c r="AB44" s="273" t="s">
        <v>193</v>
      </c>
      <c r="AC44" s="380" t="s">
        <v>386</v>
      </c>
      <c r="AD44" s="381"/>
      <c r="AE44" s="415"/>
      <c r="AF44" s="416"/>
      <c r="AG44" s="416"/>
      <c r="AH44" s="416"/>
      <c r="AI44" s="417"/>
      <c r="AJ44" s="370"/>
      <c r="AK44" s="371"/>
    </row>
    <row r="45" spans="1:37" ht="30.75" customHeight="1">
      <c r="B45" s="404"/>
      <c r="C45" s="424"/>
      <c r="D45" s="271"/>
      <c r="E45" s="372" t="s">
        <v>390</v>
      </c>
      <c r="F45" s="373"/>
      <c r="G45" s="373"/>
      <c r="H45" s="373"/>
      <c r="I45" s="373"/>
      <c r="J45" s="373"/>
      <c r="K45" s="373"/>
      <c r="L45" s="373"/>
      <c r="M45" s="373"/>
      <c r="N45" s="374"/>
      <c r="O45" s="375"/>
      <c r="P45" s="376"/>
      <c r="Q45" s="377"/>
      <c r="R45" s="378"/>
      <c r="S45" s="378"/>
      <c r="T45" s="378"/>
      <c r="U45" s="379"/>
      <c r="V45" s="272" t="s">
        <v>193</v>
      </c>
      <c r="W45" s="380" t="s">
        <v>384</v>
      </c>
      <c r="X45" s="380"/>
      <c r="Y45" s="273" t="s">
        <v>193</v>
      </c>
      <c r="Z45" s="380" t="s">
        <v>385</v>
      </c>
      <c r="AA45" s="380"/>
      <c r="AB45" s="273" t="s">
        <v>193</v>
      </c>
      <c r="AC45" s="380" t="s">
        <v>386</v>
      </c>
      <c r="AD45" s="381"/>
      <c r="AE45" s="415"/>
      <c r="AF45" s="416"/>
      <c r="AG45" s="416"/>
      <c r="AH45" s="416"/>
      <c r="AI45" s="417"/>
      <c r="AJ45" s="370"/>
      <c r="AK45" s="371"/>
    </row>
    <row r="46" spans="1:37" ht="30.75" customHeight="1">
      <c r="B46" s="404"/>
      <c r="C46" s="425"/>
      <c r="D46" s="271"/>
      <c r="E46" s="372" t="s">
        <v>391</v>
      </c>
      <c r="F46" s="373"/>
      <c r="G46" s="373"/>
      <c r="H46" s="373"/>
      <c r="I46" s="373"/>
      <c r="J46" s="373"/>
      <c r="K46" s="373"/>
      <c r="L46" s="373"/>
      <c r="M46" s="373"/>
      <c r="N46" s="374"/>
      <c r="O46" s="375"/>
      <c r="P46" s="376"/>
      <c r="Q46" s="377"/>
      <c r="R46" s="378"/>
      <c r="S46" s="378"/>
      <c r="T46" s="378"/>
      <c r="U46" s="379"/>
      <c r="V46" s="272" t="s">
        <v>193</v>
      </c>
      <c r="W46" s="380" t="s">
        <v>384</v>
      </c>
      <c r="X46" s="380"/>
      <c r="Y46" s="273" t="s">
        <v>193</v>
      </c>
      <c r="Z46" s="380" t="s">
        <v>385</v>
      </c>
      <c r="AA46" s="380"/>
      <c r="AB46" s="273" t="s">
        <v>193</v>
      </c>
      <c r="AC46" s="380" t="s">
        <v>386</v>
      </c>
      <c r="AD46" s="381"/>
      <c r="AE46" s="415"/>
      <c r="AF46" s="416"/>
      <c r="AG46" s="416"/>
      <c r="AH46" s="416"/>
      <c r="AI46" s="417"/>
      <c r="AJ46" s="370"/>
      <c r="AK46" s="371"/>
    </row>
    <row r="47" spans="1:37" ht="14.25" customHeight="1">
      <c r="B47" s="386" t="s">
        <v>392</v>
      </c>
      <c r="C47" s="372"/>
      <c r="D47" s="372"/>
      <c r="E47" s="372"/>
      <c r="F47" s="372"/>
      <c r="G47" s="372"/>
      <c r="H47" s="372"/>
      <c r="I47" s="372"/>
      <c r="J47" s="372"/>
      <c r="K47" s="372"/>
      <c r="L47" s="387"/>
      <c r="M47" s="274"/>
      <c r="N47" s="275"/>
      <c r="O47" s="275"/>
      <c r="P47" s="275"/>
      <c r="Q47" s="275"/>
      <c r="R47" s="276"/>
      <c r="S47" s="276"/>
      <c r="T47" s="276"/>
      <c r="U47" s="276"/>
      <c r="V47" s="277"/>
      <c r="W47" s="388"/>
      <c r="X47" s="388"/>
      <c r="Y47" s="388"/>
      <c r="Z47" s="388"/>
      <c r="AA47" s="388"/>
      <c r="AB47" s="388"/>
      <c r="AC47" s="388"/>
      <c r="AD47" s="388"/>
      <c r="AE47" s="388"/>
      <c r="AF47" s="388"/>
      <c r="AG47" s="388"/>
      <c r="AH47" s="388"/>
      <c r="AI47" s="388"/>
      <c r="AJ47" s="388"/>
      <c r="AK47" s="388"/>
    </row>
    <row r="48" spans="1:37" ht="14.25" customHeight="1">
      <c r="B48" s="389" t="s">
        <v>393</v>
      </c>
      <c r="C48" s="392" t="s">
        <v>394</v>
      </c>
      <c r="D48" s="378"/>
      <c r="E48" s="378"/>
      <c r="F48" s="378"/>
      <c r="G48" s="378"/>
      <c r="H48" s="378"/>
      <c r="I48" s="378"/>
      <c r="J48" s="378"/>
      <c r="K48" s="378"/>
      <c r="L48" s="378"/>
      <c r="M48" s="378"/>
      <c r="N48" s="378"/>
      <c r="O48" s="378"/>
      <c r="P48" s="378"/>
      <c r="Q48" s="378"/>
      <c r="R48" s="378"/>
      <c r="S48" s="378"/>
      <c r="T48" s="378"/>
      <c r="U48" s="379"/>
      <c r="V48" s="392" t="s">
        <v>395</v>
      </c>
      <c r="W48" s="378"/>
      <c r="X48" s="378"/>
      <c r="Y48" s="378"/>
      <c r="Z48" s="378"/>
      <c r="AA48" s="378"/>
      <c r="AB48" s="378"/>
      <c r="AC48" s="378"/>
      <c r="AD48" s="378"/>
      <c r="AE48" s="378"/>
      <c r="AF48" s="378"/>
      <c r="AG48" s="378"/>
      <c r="AH48" s="378"/>
      <c r="AI48" s="378"/>
      <c r="AJ48" s="378"/>
      <c r="AK48" s="379"/>
    </row>
    <row r="49" spans="2:37">
      <c r="B49" s="390"/>
      <c r="C49" s="393"/>
      <c r="D49" s="394"/>
      <c r="E49" s="394"/>
      <c r="F49" s="394"/>
      <c r="G49" s="394"/>
      <c r="H49" s="394"/>
      <c r="I49" s="394"/>
      <c r="J49" s="394"/>
      <c r="K49" s="394"/>
      <c r="L49" s="394"/>
      <c r="M49" s="394"/>
      <c r="N49" s="394"/>
      <c r="O49" s="394"/>
      <c r="P49" s="394"/>
      <c r="Q49" s="394"/>
      <c r="R49" s="394"/>
      <c r="S49" s="394"/>
      <c r="T49" s="394"/>
      <c r="U49" s="395"/>
      <c r="V49" s="393"/>
      <c r="W49" s="394"/>
      <c r="X49" s="394"/>
      <c r="Y49" s="394"/>
      <c r="Z49" s="394"/>
      <c r="AA49" s="394"/>
      <c r="AB49" s="394"/>
      <c r="AC49" s="394"/>
      <c r="AD49" s="394"/>
      <c r="AE49" s="394"/>
      <c r="AF49" s="394"/>
      <c r="AG49" s="394"/>
      <c r="AH49" s="394"/>
      <c r="AI49" s="394"/>
      <c r="AJ49" s="394"/>
      <c r="AK49" s="395"/>
    </row>
    <row r="50" spans="2:37">
      <c r="B50" s="390"/>
      <c r="C50" s="396"/>
      <c r="D50" s="397"/>
      <c r="E50" s="397"/>
      <c r="F50" s="397"/>
      <c r="G50" s="397"/>
      <c r="H50" s="397"/>
      <c r="I50" s="397"/>
      <c r="J50" s="397"/>
      <c r="K50" s="397"/>
      <c r="L50" s="397"/>
      <c r="M50" s="397"/>
      <c r="N50" s="397"/>
      <c r="O50" s="397"/>
      <c r="P50" s="397"/>
      <c r="Q50" s="397"/>
      <c r="R50" s="397"/>
      <c r="S50" s="397"/>
      <c r="T50" s="397"/>
      <c r="U50" s="398"/>
      <c r="V50" s="396"/>
      <c r="W50" s="397"/>
      <c r="X50" s="397"/>
      <c r="Y50" s="397"/>
      <c r="Z50" s="397"/>
      <c r="AA50" s="397"/>
      <c r="AB50" s="397"/>
      <c r="AC50" s="397"/>
      <c r="AD50" s="397"/>
      <c r="AE50" s="397"/>
      <c r="AF50" s="397"/>
      <c r="AG50" s="397"/>
      <c r="AH50" s="397"/>
      <c r="AI50" s="397"/>
      <c r="AJ50" s="397"/>
      <c r="AK50" s="398"/>
    </row>
    <row r="51" spans="2:37">
      <c r="B51" s="390"/>
      <c r="C51" s="396"/>
      <c r="D51" s="397"/>
      <c r="E51" s="397"/>
      <c r="F51" s="397"/>
      <c r="G51" s="397"/>
      <c r="H51" s="397"/>
      <c r="I51" s="397"/>
      <c r="J51" s="397"/>
      <c r="K51" s="397"/>
      <c r="L51" s="397"/>
      <c r="M51" s="397"/>
      <c r="N51" s="397"/>
      <c r="O51" s="397"/>
      <c r="P51" s="397"/>
      <c r="Q51" s="397"/>
      <c r="R51" s="397"/>
      <c r="S51" s="397"/>
      <c r="T51" s="397"/>
      <c r="U51" s="398"/>
      <c r="V51" s="396"/>
      <c r="W51" s="397"/>
      <c r="X51" s="397"/>
      <c r="Y51" s="397"/>
      <c r="Z51" s="397"/>
      <c r="AA51" s="397"/>
      <c r="AB51" s="397"/>
      <c r="AC51" s="397"/>
      <c r="AD51" s="397"/>
      <c r="AE51" s="397"/>
      <c r="AF51" s="397"/>
      <c r="AG51" s="397"/>
      <c r="AH51" s="397"/>
      <c r="AI51" s="397"/>
      <c r="AJ51" s="397"/>
      <c r="AK51" s="398"/>
    </row>
    <row r="52" spans="2:37">
      <c r="B52" s="391"/>
      <c r="C52" s="399"/>
      <c r="D52" s="400"/>
      <c r="E52" s="400"/>
      <c r="F52" s="400"/>
      <c r="G52" s="400"/>
      <c r="H52" s="400"/>
      <c r="I52" s="400"/>
      <c r="J52" s="400"/>
      <c r="K52" s="400"/>
      <c r="L52" s="400"/>
      <c r="M52" s="400"/>
      <c r="N52" s="400"/>
      <c r="O52" s="400"/>
      <c r="P52" s="400"/>
      <c r="Q52" s="400"/>
      <c r="R52" s="400"/>
      <c r="S52" s="400"/>
      <c r="T52" s="400"/>
      <c r="U52" s="401"/>
      <c r="V52" s="399"/>
      <c r="W52" s="400"/>
      <c r="X52" s="400"/>
      <c r="Y52" s="400"/>
      <c r="Z52" s="400"/>
      <c r="AA52" s="400"/>
      <c r="AB52" s="400"/>
      <c r="AC52" s="400"/>
      <c r="AD52" s="400"/>
      <c r="AE52" s="400"/>
      <c r="AF52" s="400"/>
      <c r="AG52" s="400"/>
      <c r="AH52" s="400"/>
      <c r="AI52" s="400"/>
      <c r="AJ52" s="400"/>
      <c r="AK52" s="401"/>
    </row>
    <row r="53" spans="2:37" ht="14.25" customHeight="1">
      <c r="B53" s="382" t="s">
        <v>396</v>
      </c>
      <c r="C53" s="383"/>
      <c r="D53" s="383"/>
      <c r="E53" s="383"/>
      <c r="F53" s="384"/>
      <c r="G53" s="385" t="s">
        <v>397</v>
      </c>
      <c r="H53" s="385"/>
      <c r="I53" s="385"/>
      <c r="J53" s="385"/>
      <c r="K53" s="385"/>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5"/>
      <c r="AJ53" s="385"/>
      <c r="AK53" s="385"/>
    </row>
    <row r="55" spans="2:37">
      <c r="B55" s="202" t="s">
        <v>398</v>
      </c>
    </row>
    <row r="56" spans="2:37">
      <c r="B56" s="202" t="s">
        <v>399</v>
      </c>
    </row>
    <row r="57" spans="2:37">
      <c r="B57" s="202" t="s">
        <v>400</v>
      </c>
    </row>
    <row r="58" spans="2:37">
      <c r="B58" s="202" t="s">
        <v>401</v>
      </c>
    </row>
    <row r="59" spans="2:37">
      <c r="B59" s="202" t="s">
        <v>402</v>
      </c>
    </row>
    <row r="60" spans="2:37">
      <c r="B60" s="278" t="s">
        <v>403</v>
      </c>
    </row>
    <row r="61" spans="2:37">
      <c r="B61" s="202" t="s">
        <v>404</v>
      </c>
    </row>
    <row r="62" spans="2:37">
      <c r="B62" s="202" t="s">
        <v>405</v>
      </c>
    </row>
    <row r="63" spans="2:37">
      <c r="B63" s="202" t="s">
        <v>406</v>
      </c>
    </row>
    <row r="64" spans="2:37">
      <c r="B64" s="202" t="s">
        <v>407</v>
      </c>
    </row>
    <row r="65" spans="2:2">
      <c r="B65" s="202" t="s">
        <v>408</v>
      </c>
    </row>
    <row r="124" spans="3:7">
      <c r="C124" s="231"/>
      <c r="D124" s="231"/>
      <c r="E124" s="231"/>
      <c r="F124" s="231"/>
      <c r="G124" s="231"/>
    </row>
    <row r="125" spans="3:7">
      <c r="C125" s="218"/>
    </row>
  </sheetData>
  <mergeCells count="171">
    <mergeCell ref="B7:J7"/>
    <mergeCell ref="V8:X8"/>
    <mergeCell ref="Y8:AK8"/>
    <mergeCell ref="Y9:AK9"/>
    <mergeCell ref="V10:X10"/>
    <mergeCell ref="Y10:AK10"/>
    <mergeCell ref="AB3:AF3"/>
    <mergeCell ref="AG3:AK3"/>
    <mergeCell ref="B5:AK5"/>
    <mergeCell ref="AD6:AE6"/>
    <mergeCell ref="AF6:AG6"/>
    <mergeCell ref="AI6:AJ6"/>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V41:V46 Y41:Y46 AB41:AB46" xr:uid="{1BA7FEED-3A2E-4A4C-A238-53DE6E6525E4}">
      <formula1>"□,■"</formula1>
    </dataValidation>
    <dataValidation type="list" allowBlank="1" showInputMessage="1" showErrorMessage="1" sqref="O41:P46" xr:uid="{FD86C5D2-572A-4C37-AA20-92E54F4190D3}">
      <formula1>"○"</formula1>
    </dataValidation>
  </dataValidations>
  <pageMargins left="0.7" right="0.7" top="0.75" bottom="0.75" header="0.3" footer="0.3"/>
  <pageSetup paperSize="9" scale="66"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8F106-B88B-4245-9487-7006B49C5B7C}">
  <sheetPr>
    <tabColor rgb="FFFFC000"/>
    <pageSetUpPr fitToPage="1"/>
  </sheetPr>
  <dimension ref="A1:AF119"/>
  <sheetViews>
    <sheetView view="pageBreakPreview" zoomScale="70" zoomScaleNormal="100" zoomScaleSheetLayoutView="70" workbookViewId="0"/>
  </sheetViews>
  <sheetFormatPr defaultRowHeight="20.25" customHeight="1"/>
  <cols>
    <col min="1" max="2" width="4.25" style="141" customWidth="1"/>
    <col min="3" max="3" width="25" style="140" customWidth="1"/>
    <col min="4" max="4" width="4.875" style="140" customWidth="1"/>
    <col min="5" max="5" width="41.625" style="140" customWidth="1"/>
    <col min="6" max="6" width="4.875" style="140" customWidth="1"/>
    <col min="7" max="7" width="19.625" style="140" customWidth="1"/>
    <col min="8" max="8" width="33.875" style="140" customWidth="1"/>
    <col min="9" max="21" width="4.875" style="140" customWidth="1"/>
    <col min="22" max="22" width="7.75" style="140" customWidth="1"/>
    <col min="23" max="23" width="4.875" style="140" customWidth="1"/>
    <col min="24" max="24" width="5.375" style="140" customWidth="1"/>
    <col min="25" max="29" width="4.875" style="140" customWidth="1"/>
    <col min="30" max="30" width="4.75" style="140" customWidth="1"/>
    <col min="31" max="32" width="4.875" style="140" customWidth="1"/>
    <col min="33" max="16384" width="9" style="140"/>
  </cols>
  <sheetData>
    <row r="1" spans="1:32" ht="20.25" customHeight="1">
      <c r="A1" s="164"/>
      <c r="B1" s="16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2" spans="1:32" ht="20.25" customHeight="1">
      <c r="A2" s="187" t="s">
        <v>248</v>
      </c>
      <c r="B2" s="187"/>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row>
    <row r="3" spans="1:32" ht="20.25" customHeight="1">
      <c r="A3" s="491" t="s">
        <v>247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row>
    <row r="4" spans="1:32" ht="20.25" customHeight="1">
      <c r="A4" s="164"/>
      <c r="B4" s="16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row>
    <row r="5" spans="1:32" ht="30" customHeight="1">
      <c r="A5" s="164"/>
      <c r="B5" s="164"/>
      <c r="C5" s="144"/>
      <c r="D5" s="144"/>
      <c r="E5" s="144"/>
      <c r="F5" s="144"/>
      <c r="G5" s="144"/>
      <c r="H5" s="144"/>
      <c r="I5" s="144"/>
      <c r="J5" s="164"/>
      <c r="K5" s="164"/>
      <c r="L5" s="164"/>
      <c r="M5" s="164"/>
      <c r="N5" s="164"/>
      <c r="O5" s="164"/>
      <c r="P5" s="164"/>
      <c r="Q5" s="164"/>
      <c r="R5" s="164"/>
      <c r="S5" s="492" t="s">
        <v>224</v>
      </c>
      <c r="T5" s="493"/>
      <c r="U5" s="493"/>
      <c r="V5" s="494"/>
      <c r="W5" s="186"/>
      <c r="X5" s="176"/>
      <c r="Y5" s="176"/>
      <c r="Z5" s="176"/>
      <c r="AA5" s="176"/>
      <c r="AB5" s="176"/>
      <c r="AC5" s="176"/>
      <c r="AD5" s="176"/>
      <c r="AE5" s="176"/>
      <c r="AF5" s="175"/>
    </row>
    <row r="6" spans="1:32" ht="20.25" customHeight="1" thickBot="1">
      <c r="A6" s="164"/>
      <c r="B6" s="16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row>
    <row r="7" spans="1:32" ht="17.25" customHeight="1">
      <c r="A7" s="495" t="s">
        <v>223</v>
      </c>
      <c r="B7" s="496"/>
      <c r="C7" s="497"/>
      <c r="D7" s="498" t="s">
        <v>222</v>
      </c>
      <c r="E7" s="497"/>
      <c r="F7" s="498" t="s">
        <v>221</v>
      </c>
      <c r="G7" s="497"/>
      <c r="H7" s="498" t="s">
        <v>246</v>
      </c>
      <c r="I7" s="496"/>
      <c r="J7" s="496"/>
      <c r="K7" s="496"/>
      <c r="L7" s="496"/>
      <c r="M7" s="496"/>
      <c r="N7" s="496"/>
      <c r="O7" s="496"/>
      <c r="P7" s="496"/>
      <c r="Q7" s="496"/>
      <c r="R7" s="496"/>
      <c r="S7" s="496"/>
      <c r="T7" s="496"/>
      <c r="U7" s="496"/>
      <c r="V7" s="496"/>
      <c r="W7" s="496"/>
      <c r="X7" s="497"/>
      <c r="Y7" s="498" t="s">
        <v>245</v>
      </c>
      <c r="Z7" s="496"/>
      <c r="AA7" s="496"/>
      <c r="AB7" s="497"/>
      <c r="AC7" s="498" t="s">
        <v>244</v>
      </c>
      <c r="AD7" s="496"/>
      <c r="AE7" s="496"/>
      <c r="AF7" s="499"/>
    </row>
    <row r="8" spans="1:32" ht="18.75" customHeight="1">
      <c r="A8" s="256"/>
      <c r="B8" s="170"/>
      <c r="C8" s="169"/>
      <c r="D8" s="168"/>
      <c r="E8" s="167"/>
      <c r="F8" s="166"/>
      <c r="G8" s="167"/>
      <c r="H8" s="279" t="s">
        <v>187</v>
      </c>
      <c r="I8" s="280" t="s">
        <v>193</v>
      </c>
      <c r="J8" s="281" t="s">
        <v>206</v>
      </c>
      <c r="K8" s="282"/>
      <c r="L8" s="281"/>
      <c r="M8" s="283" t="s">
        <v>193</v>
      </c>
      <c r="N8" s="281" t="s">
        <v>205</v>
      </c>
      <c r="O8" s="281"/>
      <c r="P8" s="281"/>
      <c r="Q8" s="281"/>
      <c r="R8" s="281"/>
      <c r="S8" s="281"/>
      <c r="T8" s="281"/>
      <c r="U8" s="281"/>
      <c r="V8" s="281"/>
      <c r="W8" s="281"/>
      <c r="X8" s="284"/>
      <c r="Y8" s="183" t="s">
        <v>193</v>
      </c>
      <c r="Z8" s="182" t="s">
        <v>242</v>
      </c>
      <c r="AA8" s="182"/>
      <c r="AB8" s="165"/>
      <c r="AC8" s="183" t="s">
        <v>193</v>
      </c>
      <c r="AD8" s="182" t="s">
        <v>242</v>
      </c>
      <c r="AE8" s="182"/>
      <c r="AF8" s="257"/>
    </row>
    <row r="9" spans="1:32" ht="18.75" customHeight="1">
      <c r="A9" s="258"/>
      <c r="B9" s="160"/>
      <c r="C9" s="159"/>
      <c r="D9" s="158"/>
      <c r="E9" s="157"/>
      <c r="F9" s="156"/>
      <c r="G9" s="157"/>
      <c r="H9" s="285" t="s">
        <v>207</v>
      </c>
      <c r="I9" s="286" t="s">
        <v>193</v>
      </c>
      <c r="J9" s="287" t="s">
        <v>206</v>
      </c>
      <c r="K9" s="288"/>
      <c r="L9" s="289"/>
      <c r="M9" s="290" t="s">
        <v>193</v>
      </c>
      <c r="N9" s="287" t="s">
        <v>205</v>
      </c>
      <c r="O9" s="290"/>
      <c r="P9" s="287"/>
      <c r="Q9" s="291"/>
      <c r="R9" s="291"/>
      <c r="S9" s="291"/>
      <c r="T9" s="291"/>
      <c r="U9" s="291"/>
      <c r="V9" s="291"/>
      <c r="W9" s="291"/>
      <c r="X9" s="292"/>
      <c r="Y9" s="162" t="s">
        <v>193</v>
      </c>
      <c r="Z9" s="146" t="s">
        <v>241</v>
      </c>
      <c r="AA9" s="146"/>
      <c r="AB9" s="155"/>
      <c r="AC9" s="162" t="s">
        <v>193</v>
      </c>
      <c r="AD9" s="146" t="s">
        <v>241</v>
      </c>
      <c r="AE9" s="146"/>
      <c r="AF9" s="259"/>
    </row>
    <row r="10" spans="1:32" ht="18.75" customHeight="1">
      <c r="A10" s="258"/>
      <c r="B10" s="160"/>
      <c r="C10" s="159"/>
      <c r="D10" s="158"/>
      <c r="E10" s="157"/>
      <c r="F10" s="156"/>
      <c r="G10" s="157"/>
      <c r="H10" s="476" t="s">
        <v>186</v>
      </c>
      <c r="I10" s="487" t="s">
        <v>193</v>
      </c>
      <c r="J10" s="474" t="s">
        <v>218</v>
      </c>
      <c r="K10" s="474"/>
      <c r="L10" s="474"/>
      <c r="M10" s="489" t="s">
        <v>193</v>
      </c>
      <c r="N10" s="474" t="s">
        <v>217</v>
      </c>
      <c r="O10" s="474"/>
      <c r="P10" s="474"/>
      <c r="Q10" s="485"/>
      <c r="R10" s="485"/>
      <c r="S10" s="485"/>
      <c r="T10" s="485"/>
      <c r="U10" s="296"/>
      <c r="V10" s="296"/>
      <c r="W10" s="296"/>
      <c r="X10" s="297"/>
      <c r="Y10" s="185"/>
      <c r="Z10" s="146"/>
      <c r="AA10" s="146"/>
      <c r="AB10" s="155"/>
      <c r="AC10" s="185"/>
      <c r="AD10" s="146"/>
      <c r="AE10" s="146"/>
      <c r="AF10" s="259"/>
    </row>
    <row r="11" spans="1:32" ht="18.75" customHeight="1">
      <c r="A11" s="260" t="s">
        <v>219</v>
      </c>
      <c r="B11" s="173" t="s">
        <v>219</v>
      </c>
      <c r="C11" s="173" t="s">
        <v>219</v>
      </c>
      <c r="D11" s="145" t="s">
        <v>219</v>
      </c>
      <c r="E11" s="173" t="s">
        <v>219</v>
      </c>
      <c r="F11" s="145" t="s">
        <v>219</v>
      </c>
      <c r="G11" s="173" t="s">
        <v>219</v>
      </c>
      <c r="H11" s="480"/>
      <c r="I11" s="488"/>
      <c r="J11" s="475"/>
      <c r="K11" s="475"/>
      <c r="L11" s="475"/>
      <c r="M11" s="490"/>
      <c r="N11" s="475"/>
      <c r="O11" s="475"/>
      <c r="P11" s="475"/>
      <c r="Q11" s="486"/>
      <c r="R11" s="486"/>
      <c r="S11" s="486"/>
      <c r="T11" s="486"/>
      <c r="U11" s="281"/>
      <c r="V11" s="281"/>
      <c r="W11" s="281"/>
      <c r="X11" s="284"/>
      <c r="Y11" s="261" t="s">
        <v>219</v>
      </c>
      <c r="Z11" s="145"/>
      <c r="AA11" s="145"/>
      <c r="AB11" s="173" t="s">
        <v>219</v>
      </c>
      <c r="AC11" s="261" t="s">
        <v>219</v>
      </c>
      <c r="AD11" s="145"/>
      <c r="AE11" s="145"/>
      <c r="AF11" s="262" t="s">
        <v>219</v>
      </c>
    </row>
    <row r="12" spans="1:32" ht="18.75" customHeight="1">
      <c r="A12" s="260" t="s">
        <v>219</v>
      </c>
      <c r="B12" s="173" t="s">
        <v>219</v>
      </c>
      <c r="C12" s="173" t="s">
        <v>219</v>
      </c>
      <c r="D12" s="145" t="s">
        <v>219</v>
      </c>
      <c r="E12" s="173" t="s">
        <v>219</v>
      </c>
      <c r="F12" s="145" t="s">
        <v>219</v>
      </c>
      <c r="G12" s="173" t="s">
        <v>219</v>
      </c>
      <c r="H12" s="476" t="s">
        <v>410</v>
      </c>
      <c r="I12" s="487" t="s">
        <v>193</v>
      </c>
      <c r="J12" s="474" t="s">
        <v>218</v>
      </c>
      <c r="K12" s="474"/>
      <c r="L12" s="474"/>
      <c r="M12" s="489" t="s">
        <v>193</v>
      </c>
      <c r="N12" s="474" t="s">
        <v>217</v>
      </c>
      <c r="O12" s="474"/>
      <c r="P12" s="474"/>
      <c r="Q12" s="485"/>
      <c r="R12" s="485"/>
      <c r="S12" s="485"/>
      <c r="T12" s="485"/>
      <c r="U12" s="296"/>
      <c r="V12" s="296"/>
      <c r="W12" s="296"/>
      <c r="X12" s="297"/>
      <c r="Y12" s="261" t="s">
        <v>219</v>
      </c>
      <c r="Z12" s="145"/>
      <c r="AA12" s="145"/>
      <c r="AB12" s="173" t="s">
        <v>219</v>
      </c>
      <c r="AC12" s="261" t="s">
        <v>219</v>
      </c>
      <c r="AD12" s="145"/>
      <c r="AE12" s="145"/>
      <c r="AF12" s="262" t="s">
        <v>219</v>
      </c>
    </row>
    <row r="13" spans="1:32" ht="18.75" customHeight="1">
      <c r="A13" s="258"/>
      <c r="B13" s="160"/>
      <c r="C13" s="159"/>
      <c r="D13" s="158"/>
      <c r="E13" s="157"/>
      <c r="F13" s="156"/>
      <c r="G13" s="157"/>
      <c r="H13" s="480"/>
      <c r="I13" s="488"/>
      <c r="J13" s="475"/>
      <c r="K13" s="475"/>
      <c r="L13" s="475"/>
      <c r="M13" s="490"/>
      <c r="N13" s="475"/>
      <c r="O13" s="475"/>
      <c r="P13" s="475"/>
      <c r="Q13" s="486"/>
      <c r="R13" s="486"/>
      <c r="S13" s="486"/>
      <c r="T13" s="486"/>
      <c r="U13" s="281"/>
      <c r="V13" s="281"/>
      <c r="W13" s="281"/>
      <c r="X13" s="284"/>
      <c r="Y13" s="185"/>
      <c r="Z13" s="146"/>
      <c r="AA13" s="146"/>
      <c r="AB13" s="155"/>
      <c r="AC13" s="185"/>
      <c r="AD13" s="146"/>
      <c r="AE13" s="146"/>
      <c r="AF13" s="259"/>
    </row>
    <row r="14" spans="1:32" ht="18.75" customHeight="1">
      <c r="A14" s="258"/>
      <c r="B14" s="160"/>
      <c r="C14" s="159"/>
      <c r="D14" s="158"/>
      <c r="E14" s="157"/>
      <c r="F14" s="156"/>
      <c r="G14" s="157"/>
      <c r="H14" s="476" t="s">
        <v>184</v>
      </c>
      <c r="I14" s="487" t="s">
        <v>193</v>
      </c>
      <c r="J14" s="474" t="s">
        <v>218</v>
      </c>
      <c r="K14" s="474"/>
      <c r="L14" s="474"/>
      <c r="M14" s="489" t="s">
        <v>193</v>
      </c>
      <c r="N14" s="474" t="s">
        <v>217</v>
      </c>
      <c r="O14" s="474"/>
      <c r="P14" s="474"/>
      <c r="Q14" s="485"/>
      <c r="R14" s="485"/>
      <c r="S14" s="485"/>
      <c r="T14" s="485"/>
      <c r="U14" s="296"/>
      <c r="V14" s="296"/>
      <c r="W14" s="296"/>
      <c r="X14" s="297"/>
      <c r="Y14" s="185"/>
      <c r="Z14" s="146"/>
      <c r="AA14" s="146"/>
      <c r="AB14" s="155"/>
      <c r="AC14" s="185"/>
      <c r="AD14" s="146"/>
      <c r="AE14" s="146"/>
      <c r="AF14" s="259"/>
    </row>
    <row r="15" spans="1:32" ht="18.75" customHeight="1">
      <c r="A15" s="258"/>
      <c r="B15" s="160"/>
      <c r="C15" s="159"/>
      <c r="D15" s="158"/>
      <c r="E15" s="157"/>
      <c r="F15" s="156"/>
      <c r="G15" s="157"/>
      <c r="H15" s="480"/>
      <c r="I15" s="488"/>
      <c r="J15" s="475"/>
      <c r="K15" s="475"/>
      <c r="L15" s="475"/>
      <c r="M15" s="490"/>
      <c r="N15" s="475"/>
      <c r="O15" s="475"/>
      <c r="P15" s="475"/>
      <c r="Q15" s="486"/>
      <c r="R15" s="486"/>
      <c r="S15" s="486"/>
      <c r="T15" s="486"/>
      <c r="U15" s="281"/>
      <c r="V15" s="281"/>
      <c r="W15" s="281"/>
      <c r="X15" s="297"/>
      <c r="Y15" s="185"/>
      <c r="Z15" s="146"/>
      <c r="AA15" s="146"/>
      <c r="AB15" s="155"/>
      <c r="AC15" s="185"/>
      <c r="AD15" s="146"/>
      <c r="AE15" s="146"/>
      <c r="AF15" s="259"/>
    </row>
    <row r="16" spans="1:32" ht="18.75" customHeight="1">
      <c r="A16" s="263" t="s">
        <v>193</v>
      </c>
      <c r="B16" s="160" t="s">
        <v>216</v>
      </c>
      <c r="C16" s="159" t="s">
        <v>215</v>
      </c>
      <c r="D16" s="158"/>
      <c r="E16" s="157"/>
      <c r="F16" s="156"/>
      <c r="G16" s="157"/>
      <c r="H16" s="285" t="s">
        <v>183</v>
      </c>
      <c r="I16" s="286" t="s">
        <v>193</v>
      </c>
      <c r="J16" s="287" t="s">
        <v>214</v>
      </c>
      <c r="K16" s="288"/>
      <c r="L16" s="301" t="s">
        <v>193</v>
      </c>
      <c r="M16" s="302" t="s">
        <v>192</v>
      </c>
      <c r="N16" s="287"/>
      <c r="O16" s="290"/>
      <c r="P16" s="296"/>
      <c r="Q16" s="296"/>
      <c r="R16" s="296"/>
      <c r="S16" s="296"/>
      <c r="T16" s="296"/>
      <c r="U16" s="296"/>
      <c r="V16" s="296"/>
      <c r="W16" s="296"/>
      <c r="X16" s="303"/>
      <c r="Y16" s="185"/>
      <c r="Z16" s="146"/>
      <c r="AA16" s="163"/>
      <c r="AB16" s="155"/>
      <c r="AC16" s="185"/>
      <c r="AD16" s="146"/>
      <c r="AE16" s="163"/>
      <c r="AF16" s="259"/>
    </row>
    <row r="17" spans="1:32" ht="18.75" customHeight="1">
      <c r="A17" s="258"/>
      <c r="B17" s="160"/>
      <c r="C17" s="159"/>
      <c r="D17" s="158"/>
      <c r="E17" s="157"/>
      <c r="F17" s="156"/>
      <c r="G17" s="157"/>
      <c r="H17" s="476" t="s">
        <v>182</v>
      </c>
      <c r="I17" s="478" t="s">
        <v>193</v>
      </c>
      <c r="J17" s="474" t="s">
        <v>218</v>
      </c>
      <c r="K17" s="474"/>
      <c r="L17" s="474"/>
      <c r="M17" s="478" t="s">
        <v>193</v>
      </c>
      <c r="N17" s="474" t="s">
        <v>217</v>
      </c>
      <c r="O17" s="474"/>
      <c r="P17" s="474"/>
      <c r="Q17" s="304"/>
      <c r="R17" s="304"/>
      <c r="S17" s="304"/>
      <c r="T17" s="304"/>
      <c r="U17" s="304"/>
      <c r="V17" s="304"/>
      <c r="W17" s="304"/>
      <c r="X17" s="305"/>
      <c r="Y17" s="185"/>
      <c r="Z17" s="264"/>
      <c r="AA17" s="264"/>
      <c r="AB17" s="184"/>
      <c r="AC17" s="185"/>
      <c r="AD17" s="264"/>
      <c r="AE17" s="264"/>
      <c r="AF17" s="265"/>
    </row>
    <row r="18" spans="1:32" ht="18.75" customHeight="1">
      <c r="A18" s="266"/>
      <c r="B18" s="164"/>
      <c r="C18" s="159"/>
      <c r="D18" s="158"/>
      <c r="E18" s="157"/>
      <c r="F18" s="156"/>
      <c r="G18" s="157"/>
      <c r="H18" s="480"/>
      <c r="I18" s="479"/>
      <c r="J18" s="475"/>
      <c r="K18" s="475"/>
      <c r="L18" s="475"/>
      <c r="M18" s="479"/>
      <c r="N18" s="475"/>
      <c r="O18" s="475"/>
      <c r="P18" s="475"/>
      <c r="Q18" s="306"/>
      <c r="R18" s="306"/>
      <c r="S18" s="306"/>
      <c r="T18" s="306"/>
      <c r="U18" s="306"/>
      <c r="V18" s="306"/>
      <c r="W18" s="306"/>
      <c r="X18" s="307"/>
      <c r="Y18" s="185"/>
      <c r="Z18" s="264"/>
      <c r="AA18" s="264"/>
      <c r="AB18" s="184"/>
      <c r="AC18" s="185"/>
      <c r="AD18" s="264"/>
      <c r="AE18" s="264"/>
      <c r="AF18" s="265"/>
    </row>
    <row r="19" spans="1:32" ht="18.75" customHeight="1">
      <c r="A19" s="258"/>
      <c r="B19" s="160"/>
      <c r="C19" s="159"/>
      <c r="D19" s="158"/>
      <c r="E19" s="157"/>
      <c r="F19" s="156"/>
      <c r="G19" s="157"/>
      <c r="H19" s="476" t="s">
        <v>181</v>
      </c>
      <c r="I19" s="478" t="s">
        <v>243</v>
      </c>
      <c r="J19" s="474" t="s">
        <v>218</v>
      </c>
      <c r="K19" s="474"/>
      <c r="L19" s="474"/>
      <c r="M19" s="478" t="s">
        <v>193</v>
      </c>
      <c r="N19" s="474" t="s">
        <v>217</v>
      </c>
      <c r="O19" s="474"/>
      <c r="P19" s="474"/>
      <c r="Q19" s="304"/>
      <c r="R19" s="304"/>
      <c r="S19" s="304"/>
      <c r="T19" s="304"/>
      <c r="U19" s="304"/>
      <c r="V19" s="304"/>
      <c r="W19" s="304"/>
      <c r="X19" s="305"/>
      <c r="Y19" s="185"/>
      <c r="Z19" s="264"/>
      <c r="AA19" s="264"/>
      <c r="AB19" s="184"/>
      <c r="AC19" s="185"/>
      <c r="AD19" s="264"/>
      <c r="AE19" s="264"/>
      <c r="AF19" s="265"/>
    </row>
    <row r="20" spans="1:32" ht="18.75" customHeight="1">
      <c r="A20" s="258"/>
      <c r="B20" s="160"/>
      <c r="C20" s="159"/>
      <c r="D20" s="158"/>
      <c r="E20" s="157"/>
      <c r="F20" s="156"/>
      <c r="G20" s="157"/>
      <c r="H20" s="480"/>
      <c r="I20" s="479"/>
      <c r="J20" s="475"/>
      <c r="K20" s="475"/>
      <c r="L20" s="475"/>
      <c r="M20" s="479"/>
      <c r="N20" s="475"/>
      <c r="O20" s="475"/>
      <c r="P20" s="475"/>
      <c r="Q20" s="306"/>
      <c r="R20" s="306"/>
      <c r="S20" s="306"/>
      <c r="T20" s="306"/>
      <c r="U20" s="306"/>
      <c r="V20" s="306"/>
      <c r="W20" s="306"/>
      <c r="X20" s="307"/>
      <c r="Y20" s="185"/>
      <c r="Z20" s="264"/>
      <c r="AA20" s="264"/>
      <c r="AB20" s="184"/>
      <c r="AC20" s="185"/>
      <c r="AD20" s="264"/>
      <c r="AE20" s="264"/>
      <c r="AF20" s="265"/>
    </row>
    <row r="21" spans="1:32" ht="18.75" customHeight="1">
      <c r="A21" s="258"/>
      <c r="B21" s="160"/>
      <c r="C21" s="159"/>
      <c r="D21" s="158"/>
      <c r="E21" s="157"/>
      <c r="F21" s="156"/>
      <c r="G21" s="146"/>
      <c r="H21" s="285" t="s">
        <v>180</v>
      </c>
      <c r="I21" s="286" t="s">
        <v>193</v>
      </c>
      <c r="J21" s="287" t="s">
        <v>194</v>
      </c>
      <c r="K21" s="287"/>
      <c r="L21" s="290" t="s">
        <v>193</v>
      </c>
      <c r="M21" s="287" t="s">
        <v>192</v>
      </c>
      <c r="N21" s="287"/>
      <c r="O21" s="291"/>
      <c r="P21" s="287"/>
      <c r="Q21" s="306"/>
      <c r="R21" s="306"/>
      <c r="S21" s="306"/>
      <c r="T21" s="306"/>
      <c r="U21" s="306"/>
      <c r="V21" s="306"/>
      <c r="W21" s="306"/>
      <c r="X21" s="307"/>
      <c r="Y21" s="185"/>
      <c r="Z21" s="264"/>
      <c r="AA21" s="264"/>
      <c r="AB21" s="184"/>
      <c r="AC21" s="185"/>
      <c r="AD21" s="264"/>
      <c r="AE21" s="264"/>
      <c r="AF21" s="265"/>
    </row>
    <row r="22" spans="1:32" ht="18.75" customHeight="1">
      <c r="A22" s="316"/>
      <c r="B22" s="153"/>
      <c r="C22" s="152"/>
      <c r="D22" s="151"/>
      <c r="E22" s="150"/>
      <c r="F22" s="149"/>
      <c r="G22" s="180"/>
      <c r="H22" s="308" t="s">
        <v>411</v>
      </c>
      <c r="I22" s="309" t="s">
        <v>193</v>
      </c>
      <c r="J22" s="302" t="s">
        <v>194</v>
      </c>
      <c r="K22" s="302"/>
      <c r="L22" s="310" t="s">
        <v>193</v>
      </c>
      <c r="M22" s="302" t="s">
        <v>233</v>
      </c>
      <c r="N22" s="311"/>
      <c r="O22" s="310" t="s">
        <v>193</v>
      </c>
      <c r="P22" s="312" t="s">
        <v>232</v>
      </c>
      <c r="Q22" s="313"/>
      <c r="R22" s="310" t="s">
        <v>193</v>
      </c>
      <c r="S22" s="302" t="s">
        <v>231</v>
      </c>
      <c r="T22" s="313"/>
      <c r="U22" s="310" t="s">
        <v>193</v>
      </c>
      <c r="V22" s="302" t="s">
        <v>230</v>
      </c>
      <c r="W22" s="314"/>
      <c r="X22" s="315"/>
      <c r="Y22" s="317"/>
      <c r="Z22" s="318"/>
      <c r="AA22" s="318"/>
      <c r="AB22" s="319"/>
      <c r="AC22" s="317"/>
      <c r="AD22" s="318"/>
      <c r="AE22" s="318"/>
      <c r="AF22" s="320"/>
    </row>
    <row r="23" spans="1:32" ht="18.75" hidden="1" customHeight="1">
      <c r="A23" s="161"/>
      <c r="B23" s="160"/>
      <c r="C23" s="159"/>
      <c r="D23" s="158"/>
      <c r="E23" s="157"/>
      <c r="F23" s="156"/>
      <c r="G23" s="155"/>
      <c r="H23" s="321" t="s">
        <v>210</v>
      </c>
      <c r="I23" s="298" t="s">
        <v>193</v>
      </c>
      <c r="J23" s="281" t="s">
        <v>194</v>
      </c>
      <c r="K23" s="281"/>
      <c r="L23" s="322"/>
      <c r="M23" s="300" t="s">
        <v>193</v>
      </c>
      <c r="N23" s="281" t="s">
        <v>209</v>
      </c>
      <c r="O23" s="281"/>
      <c r="P23" s="322"/>
      <c r="Q23" s="300" t="s">
        <v>193</v>
      </c>
      <c r="R23" s="299" t="s">
        <v>208</v>
      </c>
      <c r="S23" s="299"/>
      <c r="T23" s="299"/>
      <c r="U23" s="299"/>
      <c r="V23" s="299"/>
      <c r="W23" s="299"/>
      <c r="X23" s="323"/>
      <c r="Y23" s="162" t="s">
        <v>193</v>
      </c>
      <c r="Z23" s="146" t="s">
        <v>242</v>
      </c>
      <c r="AA23" s="146"/>
      <c r="AB23" s="155"/>
      <c r="AC23" s="162" t="s">
        <v>193</v>
      </c>
      <c r="AD23" s="146" t="s">
        <v>242</v>
      </c>
      <c r="AE23" s="146"/>
      <c r="AF23" s="155"/>
    </row>
    <row r="24" spans="1:32" ht="18.75" hidden="1" customHeight="1">
      <c r="A24" s="161"/>
      <c r="B24" s="160"/>
      <c r="C24" s="159"/>
      <c r="D24" s="158"/>
      <c r="E24" s="157"/>
      <c r="F24" s="156"/>
      <c r="G24" s="155"/>
      <c r="H24" s="321" t="s">
        <v>187</v>
      </c>
      <c r="I24" s="283" t="s">
        <v>193</v>
      </c>
      <c r="J24" s="296" t="s">
        <v>206</v>
      </c>
      <c r="K24" s="296"/>
      <c r="L24" s="324"/>
      <c r="M24" s="283" t="s">
        <v>193</v>
      </c>
      <c r="N24" s="296" t="s">
        <v>205</v>
      </c>
      <c r="O24" s="296"/>
      <c r="P24" s="289"/>
      <c r="Q24" s="290"/>
      <c r="R24" s="325"/>
      <c r="S24" s="299"/>
      <c r="T24" s="299"/>
      <c r="U24" s="299"/>
      <c r="V24" s="299"/>
      <c r="W24" s="299"/>
      <c r="X24" s="323"/>
      <c r="Y24" s="162" t="s">
        <v>193</v>
      </c>
      <c r="Z24" s="146" t="s">
        <v>241</v>
      </c>
      <c r="AA24" s="163"/>
      <c r="AB24" s="155"/>
      <c r="AC24" s="162" t="s">
        <v>193</v>
      </c>
      <c r="AD24" s="146" t="s">
        <v>241</v>
      </c>
      <c r="AE24" s="163"/>
      <c r="AF24" s="155"/>
    </row>
    <row r="25" spans="1:32" ht="18.75" hidden="1" customHeight="1">
      <c r="A25" s="161"/>
      <c r="B25" s="160"/>
      <c r="C25" s="159"/>
      <c r="D25" s="158"/>
      <c r="E25" s="157"/>
      <c r="F25" s="156"/>
      <c r="G25" s="155"/>
      <c r="H25" s="285" t="s">
        <v>207</v>
      </c>
      <c r="I25" s="286" t="s">
        <v>193</v>
      </c>
      <c r="J25" s="287" t="s">
        <v>206</v>
      </c>
      <c r="K25" s="288"/>
      <c r="L25" s="289"/>
      <c r="M25" s="290" t="s">
        <v>193</v>
      </c>
      <c r="N25" s="287" t="s">
        <v>205</v>
      </c>
      <c r="O25" s="290"/>
      <c r="P25" s="324"/>
      <c r="Q25" s="283"/>
      <c r="R25" s="326"/>
      <c r="S25" s="299"/>
      <c r="T25" s="299"/>
      <c r="U25" s="299"/>
      <c r="V25" s="299"/>
      <c r="W25" s="299"/>
      <c r="X25" s="323"/>
      <c r="Y25" s="144"/>
      <c r="Z25" s="146"/>
      <c r="AA25" s="146"/>
      <c r="AB25" s="155"/>
      <c r="AC25" s="181"/>
      <c r="AD25" s="146"/>
      <c r="AE25" s="146"/>
      <c r="AF25" s="155"/>
    </row>
    <row r="26" spans="1:32" ht="18.75" hidden="1" customHeight="1">
      <c r="A26" s="161"/>
      <c r="B26" s="160"/>
      <c r="C26" s="159"/>
      <c r="D26" s="158"/>
      <c r="E26" s="157"/>
      <c r="F26" s="156"/>
      <c r="G26" s="155"/>
      <c r="H26" s="327" t="s">
        <v>204</v>
      </c>
      <c r="I26" s="293" t="s">
        <v>193</v>
      </c>
      <c r="J26" s="287" t="s">
        <v>194</v>
      </c>
      <c r="K26" s="288"/>
      <c r="L26" s="290" t="s">
        <v>193</v>
      </c>
      <c r="M26" s="287" t="s">
        <v>192</v>
      </c>
      <c r="N26" s="325"/>
      <c r="O26" s="325"/>
      <c r="P26" s="325"/>
      <c r="Q26" s="325"/>
      <c r="R26" s="325"/>
      <c r="S26" s="325"/>
      <c r="T26" s="325"/>
      <c r="U26" s="325"/>
      <c r="V26" s="325"/>
      <c r="W26" s="325"/>
      <c r="X26" s="328"/>
      <c r="Y26" s="144"/>
      <c r="Z26" s="144"/>
      <c r="AA26" s="144"/>
      <c r="AB26" s="144"/>
      <c r="AC26" s="181"/>
      <c r="AD26" s="144"/>
      <c r="AE26" s="144"/>
      <c r="AF26" s="172"/>
    </row>
    <row r="27" spans="1:32" ht="18.75" hidden="1" customHeight="1">
      <c r="A27" s="161"/>
      <c r="B27" s="160"/>
      <c r="C27" s="159"/>
      <c r="D27" s="158"/>
      <c r="E27" s="157"/>
      <c r="F27" s="156"/>
      <c r="G27" s="155"/>
      <c r="H27" s="329" t="s">
        <v>203</v>
      </c>
      <c r="I27" s="293" t="s">
        <v>193</v>
      </c>
      <c r="J27" s="287" t="s">
        <v>194</v>
      </c>
      <c r="K27" s="288"/>
      <c r="L27" s="290" t="s">
        <v>193</v>
      </c>
      <c r="M27" s="287" t="s">
        <v>192</v>
      </c>
      <c r="N27" s="325"/>
      <c r="O27" s="325"/>
      <c r="P27" s="325"/>
      <c r="Q27" s="325"/>
      <c r="R27" s="325"/>
      <c r="S27" s="325"/>
      <c r="T27" s="325"/>
      <c r="U27" s="325"/>
      <c r="V27" s="325"/>
      <c r="W27" s="325"/>
      <c r="X27" s="328"/>
      <c r="Y27" s="181"/>
      <c r="Z27" s="163"/>
      <c r="AA27" s="163"/>
      <c r="AB27" s="155"/>
      <c r="AC27" s="181"/>
      <c r="AD27" s="163"/>
      <c r="AE27" s="163"/>
      <c r="AF27" s="155"/>
    </row>
    <row r="28" spans="1:32" ht="18.75" hidden="1" customHeight="1">
      <c r="A28" s="161"/>
      <c r="B28" s="160"/>
      <c r="C28" s="159"/>
      <c r="D28" s="158"/>
      <c r="E28" s="157"/>
      <c r="F28" s="156"/>
      <c r="G28" s="155"/>
      <c r="H28" s="296" t="s">
        <v>240</v>
      </c>
      <c r="I28" s="330" t="s">
        <v>193</v>
      </c>
      <c r="J28" s="287" t="s">
        <v>194</v>
      </c>
      <c r="K28" s="287"/>
      <c r="L28" s="331" t="s">
        <v>193</v>
      </c>
      <c r="M28" s="287" t="s">
        <v>192</v>
      </c>
      <c r="N28" s="325"/>
      <c r="O28" s="325"/>
      <c r="P28" s="325"/>
      <c r="Q28" s="325"/>
      <c r="R28" s="325"/>
      <c r="S28" s="325"/>
      <c r="T28" s="325"/>
      <c r="U28" s="325"/>
      <c r="V28" s="325"/>
      <c r="W28" s="325"/>
      <c r="X28" s="328"/>
      <c r="Y28" s="181"/>
      <c r="Z28" s="163"/>
      <c r="AA28" s="163"/>
      <c r="AB28" s="155"/>
      <c r="AC28" s="181"/>
      <c r="AD28" s="163"/>
      <c r="AE28" s="163"/>
      <c r="AF28" s="155"/>
    </row>
    <row r="29" spans="1:32" ht="18.75" hidden="1" customHeight="1">
      <c r="A29" s="162" t="s">
        <v>193</v>
      </c>
      <c r="B29" s="160" t="s">
        <v>202</v>
      </c>
      <c r="C29" s="159" t="s">
        <v>239</v>
      </c>
      <c r="D29" s="158"/>
      <c r="E29" s="157"/>
      <c r="F29" s="156"/>
      <c r="G29" s="155"/>
      <c r="H29" s="332" t="s">
        <v>199</v>
      </c>
      <c r="I29" s="330" t="s">
        <v>193</v>
      </c>
      <c r="J29" s="287" t="s">
        <v>194</v>
      </c>
      <c r="K29" s="287"/>
      <c r="L29" s="331" t="s">
        <v>193</v>
      </c>
      <c r="M29" s="287" t="s">
        <v>192</v>
      </c>
      <c r="N29" s="325"/>
      <c r="O29" s="325"/>
      <c r="P29" s="325"/>
      <c r="Q29" s="325"/>
      <c r="R29" s="325"/>
      <c r="S29" s="325"/>
      <c r="T29" s="325"/>
      <c r="U29" s="325"/>
      <c r="V29" s="325"/>
      <c r="W29" s="325"/>
      <c r="X29" s="328"/>
      <c r="Y29" s="181"/>
      <c r="Z29" s="163"/>
      <c r="AA29" s="163"/>
      <c r="AB29" s="155"/>
      <c r="AC29" s="181"/>
      <c r="AD29" s="163"/>
      <c r="AE29" s="163"/>
      <c r="AF29" s="155"/>
    </row>
    <row r="30" spans="1:32" ht="18.75" hidden="1" customHeight="1">
      <c r="A30" s="156"/>
      <c r="B30" s="160"/>
      <c r="C30" s="159"/>
      <c r="D30" s="158"/>
      <c r="E30" s="157"/>
      <c r="F30" s="156"/>
      <c r="G30" s="155"/>
      <c r="H30" s="332" t="s">
        <v>238</v>
      </c>
      <c r="I30" s="330" t="s">
        <v>193</v>
      </c>
      <c r="J30" s="287" t="s">
        <v>194</v>
      </c>
      <c r="K30" s="287"/>
      <c r="L30" s="331" t="s">
        <v>193</v>
      </c>
      <c r="M30" s="287" t="s">
        <v>192</v>
      </c>
      <c r="N30" s="325"/>
      <c r="O30" s="325"/>
      <c r="P30" s="325"/>
      <c r="Q30" s="325"/>
      <c r="R30" s="325"/>
      <c r="S30" s="325"/>
      <c r="T30" s="325"/>
      <c r="U30" s="325"/>
      <c r="V30" s="325"/>
      <c r="W30" s="325"/>
      <c r="X30" s="328"/>
      <c r="Y30" s="181"/>
      <c r="Z30" s="163"/>
      <c r="AA30" s="163"/>
      <c r="AB30" s="155"/>
      <c r="AC30" s="181"/>
      <c r="AD30" s="163"/>
      <c r="AE30" s="163"/>
      <c r="AF30" s="155"/>
    </row>
    <row r="31" spans="1:32" ht="18.75" hidden="1" customHeight="1">
      <c r="A31" s="161"/>
      <c r="B31" s="160"/>
      <c r="C31" s="159"/>
      <c r="D31" s="158"/>
      <c r="E31" s="157"/>
      <c r="F31" s="156"/>
      <c r="G31" s="155"/>
      <c r="H31" s="327" t="s">
        <v>237</v>
      </c>
      <c r="I31" s="286" t="s">
        <v>193</v>
      </c>
      <c r="J31" s="287" t="s">
        <v>194</v>
      </c>
      <c r="K31" s="287"/>
      <c r="L31" s="290" t="s">
        <v>193</v>
      </c>
      <c r="M31" s="287" t="s">
        <v>236</v>
      </c>
      <c r="N31" s="287"/>
      <c r="O31" s="290" t="s">
        <v>193</v>
      </c>
      <c r="P31" s="287" t="s">
        <v>235</v>
      </c>
      <c r="Q31" s="291"/>
      <c r="R31" s="290" t="s">
        <v>193</v>
      </c>
      <c r="S31" s="287" t="s">
        <v>234</v>
      </c>
      <c r="T31" s="291"/>
      <c r="U31" s="291"/>
      <c r="V31" s="287"/>
      <c r="W31" s="287"/>
      <c r="X31" s="303"/>
      <c r="Y31" s="181"/>
      <c r="Z31" s="163"/>
      <c r="AA31" s="163"/>
      <c r="AB31" s="155"/>
      <c r="AC31" s="181"/>
      <c r="AD31" s="163"/>
      <c r="AE31" s="163"/>
      <c r="AF31" s="155"/>
    </row>
    <row r="32" spans="1:32" ht="18.75" hidden="1" customHeight="1">
      <c r="A32" s="161"/>
      <c r="B32" s="160"/>
      <c r="C32" s="159"/>
      <c r="D32" s="158"/>
      <c r="E32" s="157"/>
      <c r="F32" s="156"/>
      <c r="G32" s="155"/>
      <c r="H32" s="332" t="s">
        <v>198</v>
      </c>
      <c r="I32" s="293" t="s">
        <v>193</v>
      </c>
      <c r="J32" s="287" t="s">
        <v>194</v>
      </c>
      <c r="K32" s="287"/>
      <c r="L32" s="295" t="s">
        <v>193</v>
      </c>
      <c r="M32" s="287" t="s">
        <v>197</v>
      </c>
      <c r="N32" s="287"/>
      <c r="O32" s="283" t="s">
        <v>193</v>
      </c>
      <c r="P32" s="287" t="s">
        <v>196</v>
      </c>
      <c r="Q32" s="325"/>
      <c r="R32" s="325"/>
      <c r="S32" s="325"/>
      <c r="T32" s="325"/>
      <c r="U32" s="325"/>
      <c r="V32" s="325"/>
      <c r="W32" s="325"/>
      <c r="X32" s="328"/>
      <c r="Y32" s="181"/>
      <c r="Z32" s="163"/>
      <c r="AA32" s="163"/>
      <c r="AB32" s="155"/>
      <c r="AC32" s="181"/>
      <c r="AD32" s="163"/>
      <c r="AE32" s="163"/>
      <c r="AF32" s="155"/>
    </row>
    <row r="33" spans="1:32" ht="18.75" hidden="1" customHeight="1">
      <c r="A33" s="161"/>
      <c r="B33" s="160"/>
      <c r="C33" s="159"/>
      <c r="D33" s="158"/>
      <c r="E33" s="157"/>
      <c r="F33" s="156"/>
      <c r="G33" s="155"/>
      <c r="H33" s="327" t="s">
        <v>195</v>
      </c>
      <c r="I33" s="293" t="s">
        <v>193</v>
      </c>
      <c r="J33" s="287" t="s">
        <v>194</v>
      </c>
      <c r="K33" s="288"/>
      <c r="L33" s="290" t="s">
        <v>193</v>
      </c>
      <c r="M33" s="287" t="s">
        <v>192</v>
      </c>
      <c r="N33" s="325"/>
      <c r="O33" s="325"/>
      <c r="P33" s="325"/>
      <c r="Q33" s="325"/>
      <c r="R33" s="325"/>
      <c r="S33" s="325"/>
      <c r="T33" s="325"/>
      <c r="U33" s="325"/>
      <c r="V33" s="325"/>
      <c r="W33" s="325"/>
      <c r="X33" s="328"/>
      <c r="Y33" s="181"/>
      <c r="Z33" s="163"/>
      <c r="AA33" s="163"/>
      <c r="AB33" s="155"/>
      <c r="AC33" s="181"/>
      <c r="AD33" s="163"/>
      <c r="AE33" s="163"/>
      <c r="AF33" s="155"/>
    </row>
    <row r="34" spans="1:32" ht="18.75" hidden="1" customHeight="1">
      <c r="A34" s="154"/>
      <c r="B34" s="153"/>
      <c r="C34" s="152"/>
      <c r="D34" s="151"/>
      <c r="E34" s="150"/>
      <c r="F34" s="149"/>
      <c r="G34" s="148"/>
      <c r="H34" s="308" t="s">
        <v>411</v>
      </c>
      <c r="I34" s="309" t="s">
        <v>193</v>
      </c>
      <c r="J34" s="302" t="s">
        <v>194</v>
      </c>
      <c r="K34" s="302"/>
      <c r="L34" s="310" t="s">
        <v>193</v>
      </c>
      <c r="M34" s="302" t="s">
        <v>233</v>
      </c>
      <c r="N34" s="311"/>
      <c r="O34" s="310" t="s">
        <v>193</v>
      </c>
      <c r="P34" s="312" t="s">
        <v>232</v>
      </c>
      <c r="Q34" s="313"/>
      <c r="R34" s="310" t="s">
        <v>193</v>
      </c>
      <c r="S34" s="302" t="s">
        <v>231</v>
      </c>
      <c r="T34" s="313"/>
      <c r="U34" s="310" t="s">
        <v>193</v>
      </c>
      <c r="V34" s="302" t="s">
        <v>230</v>
      </c>
      <c r="W34" s="314"/>
      <c r="X34" s="315"/>
      <c r="Y34" s="179"/>
      <c r="Z34" s="178"/>
      <c r="AA34" s="178"/>
      <c r="AB34" s="148"/>
      <c r="AC34" s="179"/>
      <c r="AD34" s="178"/>
      <c r="AE34" s="178"/>
      <c r="AF34" s="148"/>
    </row>
    <row r="35" spans="1:32" ht="18.75" customHeight="1">
      <c r="A35" s="146"/>
      <c r="B35" s="164"/>
      <c r="C35" s="146" t="s">
        <v>229</v>
      </c>
      <c r="D35" s="144"/>
      <c r="E35" s="146"/>
      <c r="F35" s="164"/>
      <c r="G35" s="163"/>
      <c r="H35" s="144"/>
      <c r="I35" s="177"/>
      <c r="J35" s="146"/>
      <c r="K35" s="146"/>
      <c r="L35" s="177"/>
      <c r="M35" s="146"/>
      <c r="N35" s="146"/>
      <c r="O35" s="146"/>
      <c r="P35" s="146"/>
      <c r="Q35" s="144"/>
      <c r="R35" s="144"/>
      <c r="S35" s="144"/>
      <c r="T35" s="144"/>
      <c r="U35" s="144"/>
      <c r="V35" s="144"/>
      <c r="W35" s="144"/>
      <c r="X35" s="144"/>
      <c r="Y35" s="163"/>
      <c r="Z35" s="163"/>
      <c r="AA35" s="163"/>
      <c r="AB35" s="163"/>
      <c r="AC35" s="163"/>
      <c r="AD35" s="163"/>
      <c r="AE35" s="163"/>
      <c r="AF35" s="163"/>
    </row>
    <row r="36" spans="1:32" ht="18.75" customHeight="1">
      <c r="A36" s="146"/>
      <c r="B36" s="164"/>
      <c r="C36" s="146" t="s">
        <v>228</v>
      </c>
      <c r="D36" s="144"/>
      <c r="E36" s="146"/>
      <c r="F36" s="164"/>
      <c r="G36" s="163"/>
      <c r="H36" s="144"/>
      <c r="I36" s="177"/>
      <c r="J36" s="146"/>
      <c r="K36" s="146"/>
      <c r="L36" s="177"/>
      <c r="M36" s="146"/>
      <c r="N36" s="146"/>
      <c r="O36" s="146"/>
      <c r="P36" s="146"/>
      <c r="Q36" s="144"/>
      <c r="R36" s="144"/>
      <c r="S36" s="144"/>
      <c r="T36" s="144"/>
      <c r="U36" s="144"/>
      <c r="V36" s="144"/>
      <c r="W36" s="144"/>
      <c r="X36" s="144"/>
      <c r="Y36" s="163"/>
      <c r="Z36" s="163"/>
      <c r="AA36" s="163"/>
      <c r="AB36" s="163"/>
      <c r="AC36" s="163"/>
      <c r="AD36" s="163"/>
      <c r="AE36" s="163"/>
      <c r="AF36" s="163"/>
    </row>
    <row r="37" spans="1:32" ht="18.75" customHeight="1">
      <c r="A37" s="146"/>
      <c r="B37" s="164"/>
      <c r="C37" s="146" t="s">
        <v>227</v>
      </c>
      <c r="D37" s="144"/>
      <c r="E37" s="146"/>
      <c r="F37" s="164"/>
      <c r="G37" s="163"/>
      <c r="H37" s="144"/>
      <c r="I37" s="177"/>
      <c r="J37" s="146"/>
      <c r="K37" s="146"/>
      <c r="L37" s="177"/>
      <c r="M37" s="146"/>
      <c r="N37" s="146"/>
      <c r="O37" s="146"/>
      <c r="P37" s="146"/>
      <c r="Q37" s="144"/>
      <c r="R37" s="144"/>
      <c r="S37" s="144"/>
      <c r="T37" s="144"/>
      <c r="U37" s="144"/>
      <c r="V37" s="144"/>
      <c r="W37" s="144"/>
      <c r="X37" s="144"/>
      <c r="Y37" s="163"/>
      <c r="Z37" s="163"/>
      <c r="AA37" s="163"/>
      <c r="AB37" s="163"/>
      <c r="AC37" s="163"/>
      <c r="AD37" s="163"/>
      <c r="AE37" s="163"/>
      <c r="AF37" s="163"/>
    </row>
    <row r="38" spans="1:32" ht="18.75" customHeight="1">
      <c r="A38" s="146"/>
      <c r="B38" s="164"/>
      <c r="C38" s="146" t="s">
        <v>226</v>
      </c>
      <c r="D38" s="144"/>
      <c r="E38" s="146"/>
      <c r="F38" s="164"/>
      <c r="G38" s="163"/>
      <c r="H38" s="144"/>
      <c r="I38" s="177"/>
      <c r="J38" s="146"/>
      <c r="K38" s="146"/>
      <c r="L38" s="177"/>
      <c r="M38" s="146"/>
      <c r="N38" s="146"/>
      <c r="O38" s="177"/>
      <c r="P38" s="146"/>
      <c r="Q38" s="144"/>
      <c r="R38" s="144"/>
      <c r="S38" s="144"/>
      <c r="T38" s="144"/>
      <c r="U38" s="144"/>
      <c r="V38" s="144"/>
      <c r="W38" s="144"/>
      <c r="X38" s="144"/>
      <c r="Y38" s="163"/>
      <c r="Z38" s="163"/>
      <c r="AA38" s="163"/>
      <c r="AB38" s="163"/>
      <c r="AC38" s="163"/>
      <c r="AD38" s="163"/>
      <c r="AE38" s="163"/>
      <c r="AF38" s="163"/>
    </row>
    <row r="39" spans="1:32" ht="20.25" customHeight="1">
      <c r="A39" s="164"/>
      <c r="B39" s="16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row>
    <row r="40" spans="1:32" ht="20.25" customHeight="1">
      <c r="A40" s="491" t="s">
        <v>225</v>
      </c>
      <c r="B40" s="491"/>
      <c r="C40" s="491"/>
      <c r="D40" s="491"/>
      <c r="E40" s="491"/>
      <c r="F40" s="491"/>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row>
    <row r="41" spans="1:32" ht="20.25" customHeight="1">
      <c r="A41" s="164"/>
      <c r="B41" s="16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row>
    <row r="42" spans="1:32" ht="30" customHeight="1">
      <c r="A42" s="164"/>
      <c r="B42" s="164"/>
      <c r="C42" s="144"/>
      <c r="D42" s="144"/>
      <c r="E42" s="144"/>
      <c r="F42" s="144"/>
      <c r="G42" s="144"/>
      <c r="H42" s="144"/>
      <c r="I42" s="144"/>
      <c r="J42" s="164"/>
      <c r="K42" s="164"/>
      <c r="L42" s="164"/>
      <c r="M42" s="164"/>
      <c r="N42" s="164"/>
      <c r="O42" s="164"/>
      <c r="P42" s="164"/>
      <c r="Q42" s="164"/>
      <c r="R42" s="164"/>
      <c r="S42" s="492" t="s">
        <v>224</v>
      </c>
      <c r="T42" s="493"/>
      <c r="U42" s="493"/>
      <c r="V42" s="494"/>
      <c r="W42" s="176"/>
      <c r="X42" s="176"/>
      <c r="Y42" s="176"/>
      <c r="Z42" s="176"/>
      <c r="AA42" s="176"/>
      <c r="AB42" s="176"/>
      <c r="AC42" s="176"/>
      <c r="AD42" s="176"/>
      <c r="AE42" s="176"/>
      <c r="AF42" s="175"/>
    </row>
    <row r="43" spans="1:32" ht="20.25" customHeight="1">
      <c r="A43" s="164"/>
      <c r="B43" s="16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row>
    <row r="44" spans="1:32" ht="17.25" customHeight="1">
      <c r="A44" s="492" t="s">
        <v>223</v>
      </c>
      <c r="B44" s="493"/>
      <c r="C44" s="494"/>
      <c r="D44" s="492" t="s">
        <v>222</v>
      </c>
      <c r="E44" s="494"/>
      <c r="F44" s="492" t="s">
        <v>221</v>
      </c>
      <c r="G44" s="494"/>
      <c r="H44" s="492" t="s">
        <v>220</v>
      </c>
      <c r="I44" s="493"/>
      <c r="J44" s="493"/>
      <c r="K44" s="493"/>
      <c r="L44" s="493"/>
      <c r="M44" s="493"/>
      <c r="N44" s="493"/>
      <c r="O44" s="493"/>
      <c r="P44" s="493"/>
      <c r="Q44" s="493"/>
      <c r="R44" s="493"/>
      <c r="S44" s="493"/>
      <c r="T44" s="493"/>
      <c r="U44" s="493"/>
      <c r="V44" s="493"/>
      <c r="W44" s="493"/>
      <c r="X44" s="493"/>
      <c r="Y44" s="493"/>
      <c r="Z44" s="493"/>
      <c r="AA44" s="493"/>
      <c r="AB44" s="493"/>
      <c r="AC44" s="493"/>
      <c r="AD44" s="493"/>
      <c r="AE44" s="493"/>
      <c r="AF44" s="494"/>
    </row>
    <row r="45" spans="1:32" ht="18.75" customHeight="1">
      <c r="A45" s="171"/>
      <c r="B45" s="170"/>
      <c r="C45" s="169"/>
      <c r="D45" s="166"/>
      <c r="E45" s="167"/>
      <c r="F45" s="166"/>
      <c r="G45" s="167"/>
      <c r="H45" s="279" t="s">
        <v>187</v>
      </c>
      <c r="I45" s="333" t="s">
        <v>193</v>
      </c>
      <c r="J45" s="281" t="s">
        <v>206</v>
      </c>
      <c r="K45" s="281"/>
      <c r="L45" s="281"/>
      <c r="M45" s="334" t="s">
        <v>193</v>
      </c>
      <c r="N45" s="281" t="s">
        <v>205</v>
      </c>
      <c r="O45" s="281"/>
      <c r="P45" s="281"/>
      <c r="Q45" s="281"/>
      <c r="R45" s="281"/>
      <c r="S45" s="281"/>
      <c r="T45" s="281"/>
      <c r="U45" s="281"/>
      <c r="V45" s="281"/>
      <c r="W45" s="281"/>
      <c r="X45" s="281"/>
      <c r="Y45" s="335"/>
      <c r="Z45" s="299"/>
      <c r="AA45" s="299"/>
      <c r="AB45" s="299"/>
      <c r="AC45" s="299"/>
      <c r="AD45" s="299"/>
      <c r="AE45" s="299"/>
      <c r="AF45" s="323"/>
    </row>
    <row r="46" spans="1:32" ht="18.75" customHeight="1">
      <c r="A46" s="161"/>
      <c r="B46" s="160"/>
      <c r="C46" s="159"/>
      <c r="D46" s="156"/>
      <c r="E46" s="157"/>
      <c r="F46" s="156"/>
      <c r="G46" s="157"/>
      <c r="H46" s="285" t="s">
        <v>207</v>
      </c>
      <c r="I46" s="286" t="s">
        <v>193</v>
      </c>
      <c r="J46" s="287" t="s">
        <v>206</v>
      </c>
      <c r="K46" s="288"/>
      <c r="L46" s="289"/>
      <c r="M46" s="290" t="s">
        <v>193</v>
      </c>
      <c r="N46" s="287" t="s">
        <v>205</v>
      </c>
      <c r="O46" s="290"/>
      <c r="P46" s="336"/>
      <c r="Q46" s="336"/>
      <c r="R46" s="336"/>
      <c r="S46" s="336"/>
      <c r="T46" s="336"/>
      <c r="U46" s="336"/>
      <c r="V46" s="336"/>
      <c r="W46" s="336"/>
      <c r="X46" s="336"/>
      <c r="Y46" s="306"/>
      <c r="Z46" s="306"/>
      <c r="AA46" s="306"/>
      <c r="AB46" s="306"/>
      <c r="AC46" s="306"/>
      <c r="AD46" s="306"/>
      <c r="AE46" s="306"/>
      <c r="AF46" s="292"/>
    </row>
    <row r="47" spans="1:32" ht="18.75" customHeight="1">
      <c r="A47" s="161"/>
      <c r="B47" s="160"/>
      <c r="C47" s="159"/>
      <c r="D47" s="156"/>
      <c r="E47" s="157"/>
      <c r="F47" s="156"/>
      <c r="G47" s="157"/>
      <c r="H47" s="476" t="s">
        <v>186</v>
      </c>
      <c r="I47" s="483" t="s">
        <v>193</v>
      </c>
      <c r="J47" s="474" t="s">
        <v>218</v>
      </c>
      <c r="K47" s="474"/>
      <c r="L47" s="474"/>
      <c r="M47" s="478" t="s">
        <v>193</v>
      </c>
      <c r="N47" s="474" t="s">
        <v>217</v>
      </c>
      <c r="O47" s="474"/>
      <c r="P47" s="474"/>
      <c r="Q47" s="481"/>
      <c r="R47" s="481"/>
      <c r="S47" s="481"/>
      <c r="T47" s="481"/>
      <c r="U47" s="296"/>
      <c r="V47" s="296"/>
      <c r="W47" s="296"/>
      <c r="X47" s="296"/>
      <c r="Y47" s="294"/>
      <c r="Z47" s="326"/>
      <c r="AA47" s="326"/>
      <c r="AB47" s="326"/>
      <c r="AC47" s="326"/>
      <c r="AD47" s="326"/>
      <c r="AE47" s="326"/>
      <c r="AF47" s="337"/>
    </row>
    <row r="48" spans="1:32" ht="18.75" customHeight="1">
      <c r="A48" s="174" t="s">
        <v>219</v>
      </c>
      <c r="B48" s="173" t="s">
        <v>219</v>
      </c>
      <c r="C48" s="173" t="s">
        <v>219</v>
      </c>
      <c r="D48" s="145" t="s">
        <v>219</v>
      </c>
      <c r="E48" s="173" t="s">
        <v>219</v>
      </c>
      <c r="F48" s="145" t="s">
        <v>219</v>
      </c>
      <c r="G48" s="173" t="s">
        <v>219</v>
      </c>
      <c r="H48" s="480"/>
      <c r="I48" s="484"/>
      <c r="J48" s="475"/>
      <c r="K48" s="475"/>
      <c r="L48" s="475"/>
      <c r="M48" s="479"/>
      <c r="N48" s="475"/>
      <c r="O48" s="475"/>
      <c r="P48" s="475"/>
      <c r="Q48" s="482"/>
      <c r="R48" s="482"/>
      <c r="S48" s="482"/>
      <c r="T48" s="482"/>
      <c r="U48" s="281"/>
      <c r="V48" s="281"/>
      <c r="W48" s="281"/>
      <c r="X48" s="281"/>
      <c r="Y48" s="299"/>
      <c r="Z48" s="299"/>
      <c r="AA48" s="299"/>
      <c r="AB48" s="299"/>
      <c r="AC48" s="299"/>
      <c r="AD48" s="299"/>
      <c r="AE48" s="299"/>
      <c r="AF48" s="323"/>
    </row>
    <row r="49" spans="1:32" ht="18.75" customHeight="1">
      <c r="A49" s="174" t="s">
        <v>219</v>
      </c>
      <c r="B49" s="173" t="s">
        <v>219</v>
      </c>
      <c r="C49" s="173" t="s">
        <v>219</v>
      </c>
      <c r="D49" s="145" t="s">
        <v>219</v>
      </c>
      <c r="E49" s="173" t="s">
        <v>219</v>
      </c>
      <c r="F49" s="145" t="s">
        <v>219</v>
      </c>
      <c r="G49" s="173" t="s">
        <v>219</v>
      </c>
      <c r="H49" s="476" t="s">
        <v>410</v>
      </c>
      <c r="I49" s="483" t="s">
        <v>193</v>
      </c>
      <c r="J49" s="474" t="s">
        <v>218</v>
      </c>
      <c r="K49" s="474"/>
      <c r="L49" s="474"/>
      <c r="M49" s="478" t="s">
        <v>193</v>
      </c>
      <c r="N49" s="474" t="s">
        <v>217</v>
      </c>
      <c r="O49" s="474"/>
      <c r="P49" s="474"/>
      <c r="Q49" s="481"/>
      <c r="R49" s="481"/>
      <c r="S49" s="481"/>
      <c r="T49" s="481"/>
      <c r="U49" s="296"/>
      <c r="V49" s="296"/>
      <c r="W49" s="296"/>
      <c r="X49" s="296"/>
      <c r="Y49" s="294"/>
      <c r="Z49" s="326"/>
      <c r="AA49" s="326"/>
      <c r="AB49" s="326"/>
      <c r="AC49" s="326"/>
      <c r="AD49" s="326"/>
      <c r="AE49" s="326"/>
      <c r="AF49" s="337"/>
    </row>
    <row r="50" spans="1:32" ht="18.75" customHeight="1">
      <c r="A50" s="161"/>
      <c r="B50" s="160"/>
      <c r="C50" s="159"/>
      <c r="D50" s="156"/>
      <c r="E50" s="157"/>
      <c r="F50" s="156"/>
      <c r="G50" s="157"/>
      <c r="H50" s="480"/>
      <c r="I50" s="484"/>
      <c r="J50" s="475"/>
      <c r="K50" s="475"/>
      <c r="L50" s="475"/>
      <c r="M50" s="479"/>
      <c r="N50" s="475"/>
      <c r="O50" s="475"/>
      <c r="P50" s="475"/>
      <c r="Q50" s="482"/>
      <c r="R50" s="482"/>
      <c r="S50" s="482"/>
      <c r="T50" s="482"/>
      <c r="U50" s="281"/>
      <c r="V50" s="281"/>
      <c r="W50" s="281"/>
      <c r="X50" s="281"/>
      <c r="Y50" s="299"/>
      <c r="Z50" s="299"/>
      <c r="AA50" s="299"/>
      <c r="AB50" s="299"/>
      <c r="AC50" s="299"/>
      <c r="AD50" s="299"/>
      <c r="AE50" s="299"/>
      <c r="AF50" s="323"/>
    </row>
    <row r="51" spans="1:32" ht="18.75" customHeight="1">
      <c r="A51" s="161"/>
      <c r="B51" s="160"/>
      <c r="C51" s="159"/>
      <c r="D51" s="156"/>
      <c r="E51" s="157"/>
      <c r="F51" s="156"/>
      <c r="G51" s="157"/>
      <c r="H51" s="476" t="s">
        <v>184</v>
      </c>
      <c r="I51" s="483" t="s">
        <v>193</v>
      </c>
      <c r="J51" s="474" t="s">
        <v>218</v>
      </c>
      <c r="K51" s="474"/>
      <c r="L51" s="474"/>
      <c r="M51" s="478" t="s">
        <v>193</v>
      </c>
      <c r="N51" s="474" t="s">
        <v>217</v>
      </c>
      <c r="O51" s="474"/>
      <c r="P51" s="474"/>
      <c r="Q51" s="481"/>
      <c r="R51" s="481"/>
      <c r="S51" s="481"/>
      <c r="T51" s="481"/>
      <c r="U51" s="296"/>
      <c r="V51" s="296"/>
      <c r="W51" s="296"/>
      <c r="X51" s="296"/>
      <c r="Y51" s="294"/>
      <c r="Z51" s="326"/>
      <c r="AA51" s="326"/>
      <c r="AB51" s="326"/>
      <c r="AC51" s="326"/>
      <c r="AD51" s="326"/>
      <c r="AE51" s="326"/>
      <c r="AF51" s="337"/>
    </row>
    <row r="52" spans="1:32" ht="18.75" customHeight="1">
      <c r="A52" s="162" t="s">
        <v>193</v>
      </c>
      <c r="B52" s="160" t="s">
        <v>216</v>
      </c>
      <c r="C52" s="159" t="s">
        <v>215</v>
      </c>
      <c r="D52" s="156"/>
      <c r="E52" s="157"/>
      <c r="F52" s="156"/>
      <c r="G52" s="157"/>
      <c r="H52" s="480"/>
      <c r="I52" s="484"/>
      <c r="J52" s="475"/>
      <c r="K52" s="475"/>
      <c r="L52" s="475"/>
      <c r="M52" s="479"/>
      <c r="N52" s="475"/>
      <c r="O52" s="475"/>
      <c r="P52" s="475"/>
      <c r="Q52" s="482"/>
      <c r="R52" s="482"/>
      <c r="S52" s="482"/>
      <c r="T52" s="482"/>
      <c r="U52" s="281"/>
      <c r="V52" s="281"/>
      <c r="W52" s="281"/>
      <c r="X52" s="281"/>
      <c r="Y52" s="299"/>
      <c r="Z52" s="299"/>
      <c r="AA52" s="299"/>
      <c r="AB52" s="299"/>
      <c r="AC52" s="299"/>
      <c r="AD52" s="299"/>
      <c r="AE52" s="299"/>
      <c r="AF52" s="323"/>
    </row>
    <row r="53" spans="1:32" ht="18.75" customHeight="1">
      <c r="A53" s="161"/>
      <c r="B53" s="160"/>
      <c r="C53" s="159"/>
      <c r="D53" s="156"/>
      <c r="E53" s="157"/>
      <c r="F53" s="156"/>
      <c r="G53" s="157"/>
      <c r="H53" s="338" t="s">
        <v>183</v>
      </c>
      <c r="I53" s="334" t="s">
        <v>193</v>
      </c>
      <c r="J53" s="296" t="s">
        <v>214</v>
      </c>
      <c r="K53" s="296"/>
      <c r="L53" s="334" t="s">
        <v>193</v>
      </c>
      <c r="M53" s="296" t="s">
        <v>213</v>
      </c>
      <c r="N53" s="296"/>
      <c r="O53" s="326"/>
      <c r="P53" s="326"/>
      <c r="Q53" s="326"/>
      <c r="R53" s="326"/>
      <c r="S53" s="326"/>
      <c r="T53" s="326"/>
      <c r="U53" s="326"/>
      <c r="V53" s="326"/>
      <c r="W53" s="326"/>
      <c r="X53" s="326"/>
      <c r="Y53" s="326"/>
      <c r="Z53" s="326"/>
      <c r="AA53" s="326"/>
      <c r="AB53" s="326"/>
      <c r="AC53" s="326"/>
      <c r="AD53" s="326"/>
      <c r="AE53" s="326"/>
      <c r="AF53" s="337"/>
    </row>
    <row r="54" spans="1:32" ht="18.75" customHeight="1">
      <c r="A54" s="156"/>
      <c r="B54" s="164"/>
      <c r="C54" s="159"/>
      <c r="D54" s="156"/>
      <c r="E54" s="157"/>
      <c r="F54" s="156"/>
      <c r="G54" s="157"/>
      <c r="H54" s="476" t="s">
        <v>182</v>
      </c>
      <c r="I54" s="478" t="s">
        <v>193</v>
      </c>
      <c r="J54" s="474" t="s">
        <v>212</v>
      </c>
      <c r="K54" s="474"/>
      <c r="L54" s="474"/>
      <c r="M54" s="478" t="s">
        <v>193</v>
      </c>
      <c r="N54" s="474" t="s">
        <v>211</v>
      </c>
      <c r="O54" s="474"/>
      <c r="P54" s="474"/>
      <c r="Q54" s="294"/>
      <c r="R54" s="294"/>
      <c r="S54" s="294"/>
      <c r="T54" s="294"/>
      <c r="U54" s="294"/>
      <c r="V54" s="294"/>
      <c r="W54" s="294"/>
      <c r="X54" s="294"/>
      <c r="Y54" s="294"/>
      <c r="Z54" s="294"/>
      <c r="AA54" s="294"/>
      <c r="AB54" s="294"/>
      <c r="AC54" s="294"/>
      <c r="AD54" s="294"/>
      <c r="AE54" s="294"/>
      <c r="AF54" s="339"/>
    </row>
    <row r="55" spans="1:32" ht="18.75" customHeight="1">
      <c r="A55" s="161"/>
      <c r="B55" s="160"/>
      <c r="C55" s="159"/>
      <c r="D55" s="156"/>
      <c r="E55" s="157"/>
      <c r="F55" s="156"/>
      <c r="G55" s="146"/>
      <c r="H55" s="480"/>
      <c r="I55" s="479"/>
      <c r="J55" s="475"/>
      <c r="K55" s="475"/>
      <c r="L55" s="475"/>
      <c r="M55" s="479"/>
      <c r="N55" s="475"/>
      <c r="O55" s="475"/>
      <c r="P55" s="475"/>
      <c r="Q55" s="299"/>
      <c r="R55" s="299"/>
      <c r="S55" s="299"/>
      <c r="T55" s="299"/>
      <c r="U55" s="299"/>
      <c r="V55" s="299"/>
      <c r="W55" s="299"/>
      <c r="X55" s="299"/>
      <c r="Y55" s="299"/>
      <c r="Z55" s="299"/>
      <c r="AA55" s="299"/>
      <c r="AB55" s="299"/>
      <c r="AC55" s="299"/>
      <c r="AD55" s="299"/>
      <c r="AE55" s="299"/>
      <c r="AF55" s="323"/>
    </row>
    <row r="56" spans="1:32" ht="18.75" customHeight="1">
      <c r="A56" s="161"/>
      <c r="B56" s="160"/>
      <c r="C56" s="159"/>
      <c r="D56" s="156"/>
      <c r="E56" s="157"/>
      <c r="F56" s="156"/>
      <c r="G56" s="146"/>
      <c r="H56" s="476" t="s">
        <v>181</v>
      </c>
      <c r="I56" s="478" t="s">
        <v>193</v>
      </c>
      <c r="J56" s="474" t="s">
        <v>212</v>
      </c>
      <c r="K56" s="474"/>
      <c r="L56" s="474"/>
      <c r="M56" s="478" t="s">
        <v>193</v>
      </c>
      <c r="N56" s="474" t="s">
        <v>211</v>
      </c>
      <c r="O56" s="474"/>
      <c r="P56" s="474"/>
      <c r="Q56" s="294"/>
      <c r="R56" s="294"/>
      <c r="S56" s="294"/>
      <c r="T56" s="294"/>
      <c r="U56" s="294"/>
      <c r="V56" s="294"/>
      <c r="W56" s="294"/>
      <c r="X56" s="294"/>
      <c r="Y56" s="294"/>
      <c r="Z56" s="294"/>
      <c r="AA56" s="294"/>
      <c r="AB56" s="294"/>
      <c r="AC56" s="294"/>
      <c r="AD56" s="294"/>
      <c r="AE56" s="294"/>
      <c r="AF56" s="339"/>
    </row>
    <row r="57" spans="1:32" ht="18.75" customHeight="1">
      <c r="A57" s="161"/>
      <c r="B57" s="160"/>
      <c r="C57" s="159"/>
      <c r="D57" s="156"/>
      <c r="E57" s="157"/>
      <c r="F57" s="156"/>
      <c r="G57" s="146"/>
      <c r="H57" s="477"/>
      <c r="I57" s="479"/>
      <c r="J57" s="475"/>
      <c r="K57" s="475"/>
      <c r="L57" s="475"/>
      <c r="M57" s="479"/>
      <c r="N57" s="475"/>
      <c r="O57" s="475"/>
      <c r="P57" s="475"/>
      <c r="Q57" s="299"/>
      <c r="R57" s="299"/>
      <c r="S57" s="299"/>
      <c r="T57" s="299"/>
      <c r="U57" s="299"/>
      <c r="V57" s="299"/>
      <c r="W57" s="299"/>
      <c r="X57" s="299"/>
      <c r="Y57" s="299"/>
      <c r="Z57" s="299"/>
      <c r="AA57" s="299"/>
      <c r="AB57" s="299"/>
      <c r="AC57" s="299"/>
      <c r="AD57" s="299"/>
      <c r="AE57" s="299"/>
      <c r="AF57" s="323"/>
    </row>
    <row r="58" spans="1:32" ht="18.75" customHeight="1">
      <c r="A58" s="154"/>
      <c r="B58" s="153"/>
      <c r="C58" s="152"/>
      <c r="D58" s="151"/>
      <c r="E58" s="150"/>
      <c r="F58" s="149"/>
      <c r="G58" s="150"/>
      <c r="H58" s="340" t="s">
        <v>180</v>
      </c>
      <c r="I58" s="354" t="s">
        <v>193</v>
      </c>
      <c r="J58" s="302" t="s">
        <v>194</v>
      </c>
      <c r="K58" s="302"/>
      <c r="L58" s="355" t="s">
        <v>193</v>
      </c>
      <c r="M58" s="302" t="s">
        <v>192</v>
      </c>
      <c r="N58" s="302"/>
      <c r="O58" s="356"/>
      <c r="P58" s="302"/>
      <c r="Q58" s="358"/>
      <c r="R58" s="358"/>
      <c r="S58" s="358"/>
      <c r="T58" s="358"/>
      <c r="U58" s="358"/>
      <c r="V58" s="358"/>
      <c r="W58" s="358"/>
      <c r="X58" s="358"/>
      <c r="Y58" s="342"/>
      <c r="Z58" s="359"/>
      <c r="AA58" s="359"/>
      <c r="AB58" s="359"/>
      <c r="AC58" s="342"/>
      <c r="AD58" s="359"/>
      <c r="AE58" s="359"/>
      <c r="AF58" s="360"/>
    </row>
    <row r="59" spans="1:32" ht="18.75" hidden="1" customHeight="1">
      <c r="A59" s="171"/>
      <c r="B59" s="170"/>
      <c r="C59" s="169"/>
      <c r="D59" s="168"/>
      <c r="E59" s="167"/>
      <c r="F59" s="166"/>
      <c r="G59" s="165"/>
      <c r="H59" s="345" t="s">
        <v>210</v>
      </c>
      <c r="I59" s="333" t="s">
        <v>193</v>
      </c>
      <c r="J59" s="346" t="s">
        <v>194</v>
      </c>
      <c r="K59" s="346"/>
      <c r="L59" s="347"/>
      <c r="M59" s="348" t="s">
        <v>193</v>
      </c>
      <c r="N59" s="346" t="s">
        <v>209</v>
      </c>
      <c r="O59" s="346"/>
      <c r="P59" s="347"/>
      <c r="Q59" s="348" t="s">
        <v>193</v>
      </c>
      <c r="R59" s="335" t="s">
        <v>208</v>
      </c>
      <c r="S59" s="335"/>
      <c r="T59" s="335"/>
      <c r="U59" s="335"/>
      <c r="V59" s="346"/>
      <c r="W59" s="346"/>
      <c r="X59" s="346"/>
      <c r="Y59" s="346"/>
      <c r="Z59" s="346"/>
      <c r="AA59" s="346"/>
      <c r="AB59" s="346"/>
      <c r="AC59" s="346"/>
      <c r="AD59" s="346"/>
      <c r="AE59" s="346"/>
      <c r="AF59" s="349"/>
    </row>
    <row r="60" spans="1:32" ht="18.75" hidden="1" customHeight="1">
      <c r="A60" s="161"/>
      <c r="B60" s="160"/>
      <c r="C60" s="159"/>
      <c r="D60" s="158"/>
      <c r="E60" s="157"/>
      <c r="F60" s="156"/>
      <c r="G60" s="155"/>
      <c r="H60" s="321" t="s">
        <v>187</v>
      </c>
      <c r="I60" s="334" t="s">
        <v>193</v>
      </c>
      <c r="J60" s="296" t="s">
        <v>206</v>
      </c>
      <c r="K60" s="296"/>
      <c r="L60" s="324"/>
      <c r="M60" s="334" t="s">
        <v>193</v>
      </c>
      <c r="N60" s="296" t="s">
        <v>205</v>
      </c>
      <c r="O60" s="296"/>
      <c r="P60" s="289"/>
      <c r="Q60" s="331"/>
      <c r="R60" s="325"/>
      <c r="S60" s="299"/>
      <c r="T60" s="299"/>
      <c r="U60" s="299"/>
      <c r="V60" s="299"/>
      <c r="W60" s="299"/>
      <c r="X60" s="299"/>
      <c r="Y60" s="325"/>
      <c r="Z60" s="287"/>
      <c r="AA60" s="287"/>
      <c r="AB60" s="350"/>
      <c r="AC60" s="350"/>
      <c r="AD60" s="287"/>
      <c r="AE60" s="287"/>
      <c r="AF60" s="351"/>
    </row>
    <row r="61" spans="1:32" ht="18.75" hidden="1" customHeight="1">
      <c r="A61" s="161"/>
      <c r="B61" s="160"/>
      <c r="C61" s="159"/>
      <c r="D61" s="158"/>
      <c r="E61" s="157"/>
      <c r="F61" s="156"/>
      <c r="G61" s="155"/>
      <c r="H61" s="285" t="s">
        <v>207</v>
      </c>
      <c r="I61" s="341" t="s">
        <v>193</v>
      </c>
      <c r="J61" s="287" t="s">
        <v>206</v>
      </c>
      <c r="K61" s="287"/>
      <c r="L61" s="289"/>
      <c r="M61" s="331" t="s">
        <v>193</v>
      </c>
      <c r="N61" s="287" t="s">
        <v>205</v>
      </c>
      <c r="O61" s="331"/>
      <c r="P61" s="324"/>
      <c r="Q61" s="334"/>
      <c r="R61" s="326"/>
      <c r="S61" s="299"/>
      <c r="T61" s="299"/>
      <c r="U61" s="299"/>
      <c r="V61" s="299"/>
      <c r="W61" s="299"/>
      <c r="X61" s="325"/>
      <c r="Y61" s="326"/>
      <c r="Z61" s="296"/>
      <c r="AA61" s="296"/>
      <c r="AB61" s="343"/>
      <c r="AC61" s="352"/>
      <c r="AD61" s="296"/>
      <c r="AE61" s="296"/>
      <c r="AF61" s="344"/>
    </row>
    <row r="62" spans="1:32" ht="18.75" hidden="1" customHeight="1">
      <c r="A62" s="161"/>
      <c r="B62" s="160"/>
      <c r="C62" s="159"/>
      <c r="D62" s="158"/>
      <c r="E62" s="157"/>
      <c r="F62" s="156"/>
      <c r="G62" s="155"/>
      <c r="H62" s="327" t="s">
        <v>204</v>
      </c>
      <c r="I62" s="341" t="s">
        <v>193</v>
      </c>
      <c r="J62" s="287" t="s">
        <v>194</v>
      </c>
      <c r="K62" s="287"/>
      <c r="L62" s="331" t="s">
        <v>193</v>
      </c>
      <c r="M62" s="287" t="s">
        <v>192</v>
      </c>
      <c r="N62" s="325"/>
      <c r="O62" s="287"/>
      <c r="P62" s="287"/>
      <c r="Q62" s="287"/>
      <c r="R62" s="287"/>
      <c r="S62" s="287"/>
      <c r="T62" s="287"/>
      <c r="U62" s="287"/>
      <c r="V62" s="287"/>
      <c r="W62" s="287"/>
      <c r="X62" s="287"/>
      <c r="Y62" s="287"/>
      <c r="Z62" s="287"/>
      <c r="AA62" s="287"/>
      <c r="AB62" s="287"/>
      <c r="AC62" s="287"/>
      <c r="AD62" s="287"/>
      <c r="AE62" s="287"/>
      <c r="AF62" s="303"/>
    </row>
    <row r="63" spans="1:32" ht="18.75" hidden="1" customHeight="1">
      <c r="A63" s="161"/>
      <c r="B63" s="160"/>
      <c r="C63" s="159"/>
      <c r="D63" s="158"/>
      <c r="E63" s="157"/>
      <c r="F63" s="156"/>
      <c r="G63" s="155"/>
      <c r="H63" s="329" t="s">
        <v>203</v>
      </c>
      <c r="I63" s="341" t="s">
        <v>193</v>
      </c>
      <c r="J63" s="287" t="s">
        <v>194</v>
      </c>
      <c r="K63" s="287"/>
      <c r="L63" s="331" t="s">
        <v>193</v>
      </c>
      <c r="M63" s="287" t="s">
        <v>192</v>
      </c>
      <c r="N63" s="325"/>
      <c r="O63" s="287"/>
      <c r="P63" s="287"/>
      <c r="Q63" s="287"/>
      <c r="R63" s="287"/>
      <c r="S63" s="287"/>
      <c r="T63" s="287"/>
      <c r="U63" s="287"/>
      <c r="V63" s="287"/>
      <c r="W63" s="287"/>
      <c r="X63" s="287"/>
      <c r="Y63" s="287"/>
      <c r="Z63" s="287"/>
      <c r="AA63" s="287"/>
      <c r="AB63" s="287"/>
      <c r="AC63" s="287"/>
      <c r="AD63" s="287"/>
      <c r="AE63" s="287"/>
      <c r="AF63" s="303"/>
    </row>
    <row r="64" spans="1:32" ht="18.75" hidden="1" customHeight="1">
      <c r="A64" s="162" t="s">
        <v>193</v>
      </c>
      <c r="B64" s="160" t="s">
        <v>202</v>
      </c>
      <c r="C64" s="159" t="s">
        <v>201</v>
      </c>
      <c r="D64" s="158"/>
      <c r="E64" s="157"/>
      <c r="F64" s="156"/>
      <c r="G64" s="155"/>
      <c r="H64" s="327" t="s">
        <v>200</v>
      </c>
      <c r="I64" s="341" t="s">
        <v>193</v>
      </c>
      <c r="J64" s="287" t="s">
        <v>194</v>
      </c>
      <c r="K64" s="287"/>
      <c r="L64" s="331" t="s">
        <v>193</v>
      </c>
      <c r="M64" s="287" t="s">
        <v>192</v>
      </c>
      <c r="N64" s="325"/>
      <c r="O64" s="287"/>
      <c r="P64" s="287"/>
      <c r="Q64" s="287"/>
      <c r="R64" s="287"/>
      <c r="S64" s="287"/>
      <c r="T64" s="287"/>
      <c r="U64" s="287"/>
      <c r="V64" s="287"/>
      <c r="W64" s="287"/>
      <c r="X64" s="287"/>
      <c r="Y64" s="287"/>
      <c r="Z64" s="287"/>
      <c r="AA64" s="287"/>
      <c r="AB64" s="287"/>
      <c r="AC64" s="287"/>
      <c r="AD64" s="287"/>
      <c r="AE64" s="287"/>
      <c r="AF64" s="303"/>
    </row>
    <row r="65" spans="1:32" ht="18.75" hidden="1" customHeight="1">
      <c r="A65" s="161"/>
      <c r="B65" s="160"/>
      <c r="C65" s="159"/>
      <c r="D65" s="158"/>
      <c r="E65" s="157"/>
      <c r="F65" s="156"/>
      <c r="G65" s="155"/>
      <c r="H65" s="332" t="s">
        <v>199</v>
      </c>
      <c r="I65" s="341" t="s">
        <v>193</v>
      </c>
      <c r="J65" s="287" t="s">
        <v>194</v>
      </c>
      <c r="K65" s="287"/>
      <c r="L65" s="331" t="s">
        <v>193</v>
      </c>
      <c r="M65" s="287" t="s">
        <v>192</v>
      </c>
      <c r="N65" s="325"/>
      <c r="O65" s="287"/>
      <c r="P65" s="287"/>
      <c r="Q65" s="287"/>
      <c r="R65" s="287"/>
      <c r="S65" s="287"/>
      <c r="T65" s="287"/>
      <c r="U65" s="287"/>
      <c r="V65" s="287"/>
      <c r="W65" s="287"/>
      <c r="X65" s="287"/>
      <c r="Y65" s="287"/>
      <c r="Z65" s="287"/>
      <c r="AA65" s="287"/>
      <c r="AB65" s="287"/>
      <c r="AC65" s="287"/>
      <c r="AD65" s="287"/>
      <c r="AE65" s="287"/>
      <c r="AF65" s="303"/>
    </row>
    <row r="66" spans="1:32" ht="18.75" hidden="1" customHeight="1">
      <c r="A66" s="161"/>
      <c r="B66" s="160"/>
      <c r="C66" s="159"/>
      <c r="D66" s="158"/>
      <c r="E66" s="157"/>
      <c r="F66" s="156"/>
      <c r="G66" s="155"/>
      <c r="H66" s="332" t="s">
        <v>198</v>
      </c>
      <c r="I66" s="341" t="s">
        <v>193</v>
      </c>
      <c r="J66" s="287" t="s">
        <v>194</v>
      </c>
      <c r="K66" s="287"/>
      <c r="L66" s="331" t="s">
        <v>193</v>
      </c>
      <c r="M66" s="287" t="s">
        <v>197</v>
      </c>
      <c r="N66" s="287"/>
      <c r="O66" s="331" t="s">
        <v>193</v>
      </c>
      <c r="P66" s="287" t="s">
        <v>196</v>
      </c>
      <c r="Q66" s="325"/>
      <c r="R66" s="325"/>
      <c r="S66" s="325"/>
      <c r="T66" s="287"/>
      <c r="U66" s="287"/>
      <c r="V66" s="287"/>
      <c r="W66" s="287"/>
      <c r="X66" s="287"/>
      <c r="Y66" s="287"/>
      <c r="Z66" s="287"/>
      <c r="AA66" s="287"/>
      <c r="AB66" s="287"/>
      <c r="AC66" s="287"/>
      <c r="AD66" s="287"/>
      <c r="AE66" s="287"/>
      <c r="AF66" s="303"/>
    </row>
    <row r="67" spans="1:32" ht="18.75" hidden="1" customHeight="1">
      <c r="A67" s="154"/>
      <c r="B67" s="153"/>
      <c r="C67" s="152"/>
      <c r="D67" s="151"/>
      <c r="E67" s="150"/>
      <c r="F67" s="149"/>
      <c r="G67" s="148"/>
      <c r="H67" s="353" t="s">
        <v>195</v>
      </c>
      <c r="I67" s="354" t="s">
        <v>193</v>
      </c>
      <c r="J67" s="302" t="s">
        <v>194</v>
      </c>
      <c r="K67" s="302"/>
      <c r="L67" s="355" t="s">
        <v>193</v>
      </c>
      <c r="M67" s="302" t="s">
        <v>192</v>
      </c>
      <c r="N67" s="356"/>
      <c r="O67" s="302"/>
      <c r="P67" s="302"/>
      <c r="Q67" s="302"/>
      <c r="R67" s="302"/>
      <c r="S67" s="302"/>
      <c r="T67" s="302"/>
      <c r="U67" s="302"/>
      <c r="V67" s="302"/>
      <c r="W67" s="302"/>
      <c r="X67" s="302"/>
      <c r="Y67" s="302"/>
      <c r="Z67" s="302"/>
      <c r="AA67" s="302"/>
      <c r="AB67" s="302"/>
      <c r="AC67" s="302"/>
      <c r="AD67" s="302"/>
      <c r="AE67" s="302"/>
      <c r="AF67" s="357"/>
    </row>
    <row r="68" spans="1:32" ht="8.25" customHeight="1">
      <c r="A68" s="145"/>
      <c r="B68" s="145"/>
      <c r="C68" s="144"/>
      <c r="D68" s="144"/>
      <c r="E68" s="144"/>
      <c r="F68" s="144"/>
      <c r="G68" s="146"/>
      <c r="H68" s="146"/>
      <c r="I68" s="146"/>
      <c r="J68" s="146"/>
      <c r="K68" s="146"/>
      <c r="L68" s="146"/>
      <c r="M68" s="146"/>
      <c r="N68" s="146"/>
      <c r="O68" s="146"/>
      <c r="P68" s="146"/>
      <c r="Q68" s="146"/>
      <c r="R68" s="146"/>
      <c r="S68" s="146"/>
      <c r="T68" s="146"/>
      <c r="U68" s="146"/>
      <c r="V68" s="146"/>
      <c r="W68" s="146"/>
      <c r="X68" s="146"/>
      <c r="Y68" s="146"/>
      <c r="Z68" s="146"/>
      <c r="AA68" s="146"/>
      <c r="AB68" s="146"/>
      <c r="AC68" s="144"/>
      <c r="AD68" s="144"/>
      <c r="AE68" s="144"/>
      <c r="AF68" s="144"/>
    </row>
    <row r="69" spans="1:32" ht="20.25" customHeight="1">
      <c r="A69" s="147"/>
      <c r="B69" s="147"/>
      <c r="C69" s="146" t="s">
        <v>191</v>
      </c>
      <c r="D69" s="146"/>
      <c r="E69" s="145"/>
      <c r="F69" s="145"/>
      <c r="G69" s="145"/>
      <c r="H69" s="145"/>
      <c r="I69" s="145"/>
      <c r="J69" s="145"/>
      <c r="K69" s="145"/>
      <c r="L69" s="145"/>
      <c r="M69" s="145"/>
      <c r="N69" s="145"/>
      <c r="O69" s="145"/>
      <c r="P69" s="145"/>
      <c r="Q69" s="145"/>
      <c r="R69" s="145"/>
      <c r="S69" s="145"/>
      <c r="T69" s="145"/>
      <c r="U69" s="145"/>
      <c r="V69" s="145"/>
      <c r="W69" s="144"/>
      <c r="X69" s="144"/>
      <c r="Y69" s="144"/>
      <c r="Z69" s="144"/>
      <c r="AA69" s="144"/>
      <c r="AB69" s="144"/>
      <c r="AC69" s="144"/>
      <c r="AD69" s="144"/>
      <c r="AE69" s="144"/>
      <c r="AF69" s="144"/>
    </row>
    <row r="118" spans="3:7" ht="20.25" customHeight="1">
      <c r="C118" s="143"/>
      <c r="D118" s="143"/>
      <c r="E118" s="143"/>
      <c r="F118" s="143"/>
      <c r="G118" s="143"/>
    </row>
    <row r="119" spans="3:7" ht="20.25" customHeight="1">
      <c r="C119" s="142"/>
    </row>
  </sheetData>
  <mergeCells count="88">
    <mergeCell ref="Q47:Q48"/>
    <mergeCell ref="R47:R48"/>
    <mergeCell ref="S47:S48"/>
    <mergeCell ref="T47:T48"/>
    <mergeCell ref="Q49:Q50"/>
    <mergeCell ref="R49:R50"/>
    <mergeCell ref="S49:S50"/>
    <mergeCell ref="T49:T50"/>
    <mergeCell ref="H47:H48"/>
    <mergeCell ref="I47:I48"/>
    <mergeCell ref="J47:L48"/>
    <mergeCell ref="M47:M48"/>
    <mergeCell ref="N47:P48"/>
    <mergeCell ref="A40:AF40"/>
    <mergeCell ref="S42:V42"/>
    <mergeCell ref="A44:C44"/>
    <mergeCell ref="D44:E44"/>
    <mergeCell ref="F44:G44"/>
    <mergeCell ref="H44:AF44"/>
    <mergeCell ref="N12:P13"/>
    <mergeCell ref="Q12:Q13"/>
    <mergeCell ref="R12:R13"/>
    <mergeCell ref="S12:S13"/>
    <mergeCell ref="T12:T13"/>
    <mergeCell ref="Q10:Q11"/>
    <mergeCell ref="H12:H13"/>
    <mergeCell ref="I12:I13"/>
    <mergeCell ref="J12:L13"/>
    <mergeCell ref="A3:AF3"/>
    <mergeCell ref="S5:V5"/>
    <mergeCell ref="A7:C7"/>
    <mergeCell ref="D7:E7"/>
    <mergeCell ref="F7:G7"/>
    <mergeCell ref="H7:X7"/>
    <mergeCell ref="Y7:AB7"/>
    <mergeCell ref="AC7:AF7"/>
    <mergeCell ref="R10:R11"/>
    <mergeCell ref="S10:S11"/>
    <mergeCell ref="T10:T11"/>
    <mergeCell ref="M12:M13"/>
    <mergeCell ref="H10:H11"/>
    <mergeCell ref="I10:I11"/>
    <mergeCell ref="J10:L11"/>
    <mergeCell ref="M10:M11"/>
    <mergeCell ref="N10:P11"/>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H19:H20"/>
    <mergeCell ref="I19:I20"/>
    <mergeCell ref="J19:L20"/>
    <mergeCell ref="M19:M20"/>
    <mergeCell ref="N19:P20"/>
    <mergeCell ref="Q51:Q52"/>
    <mergeCell ref="R51:R52"/>
    <mergeCell ref="S51:S52"/>
    <mergeCell ref="T51:T52"/>
    <mergeCell ref="H49:H50"/>
    <mergeCell ref="I49:I50"/>
    <mergeCell ref="J49:L50"/>
    <mergeCell ref="M49:M50"/>
    <mergeCell ref="N49:P50"/>
    <mergeCell ref="H51:H52"/>
    <mergeCell ref="I51:I52"/>
    <mergeCell ref="J51:L52"/>
    <mergeCell ref="M51:M52"/>
    <mergeCell ref="N51:P52"/>
    <mergeCell ref="N54:P55"/>
    <mergeCell ref="H56:H57"/>
    <mergeCell ref="I56:I57"/>
    <mergeCell ref="J56:L57"/>
    <mergeCell ref="M56:M57"/>
    <mergeCell ref="N56:P57"/>
    <mergeCell ref="H54:H55"/>
    <mergeCell ref="I54:I55"/>
    <mergeCell ref="J54:L55"/>
    <mergeCell ref="M54:M55"/>
  </mergeCells>
  <phoneticPr fontId="1"/>
  <dataValidations count="1">
    <dataValidation type="list" allowBlank="1" showInputMessage="1" showErrorMessage="1" sqref="U22 A64 M17:M20 Y8:Y9 R31 I16:I21 U34 O38 L21:L22 A16 A29 I53:I67 A52 AC8:AC9 R22 O22 M8 AC23:AC24 Y23:Y24 O25 I23:I33 L26:L38 R34 I49 M45:M52 L62:L67 I45:I47 O34 I35:I38 M23:M25 I8 O16 O9 I14 I12 L16 I10 M10:M15 Q23:Q25 O31:O32 O46 L53 I51 M54:M57 L58 Q59:Q61 O66 M59:M61 O61" xr:uid="{35CA9A89-B0FE-46BB-9A34-A25C250AAB87}">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2B6B2-0C96-425C-A11E-7F3DE90807FD}">
  <sheetPr>
    <tabColor rgb="FFFFC000"/>
  </sheetPr>
  <dimension ref="A2:AF123"/>
  <sheetViews>
    <sheetView view="pageBreakPreview" zoomScaleNormal="100" zoomScaleSheetLayoutView="100" workbookViewId="0"/>
  </sheetViews>
  <sheetFormatPr defaultColWidth="4" defaultRowHeight="17.25"/>
  <cols>
    <col min="1" max="12" width="3.25" style="237" customWidth="1"/>
    <col min="13" max="13" width="13" style="237" customWidth="1"/>
    <col min="14" max="14" width="4.125" style="237" bestFit="1" customWidth="1"/>
    <col min="15" max="36" width="3.25" style="237" customWidth="1"/>
    <col min="37" max="16384" width="4" style="237"/>
  </cols>
  <sheetData>
    <row r="2" spans="1:32">
      <c r="B2" s="238" t="s">
        <v>312</v>
      </c>
    </row>
    <row r="4" spans="1:32">
      <c r="W4" s="239" t="s">
        <v>250</v>
      </c>
      <c r="X4" s="500"/>
      <c r="Y4" s="500"/>
      <c r="Z4" s="241" t="s">
        <v>251</v>
      </c>
      <c r="AA4" s="500"/>
      <c r="AB4" s="500"/>
      <c r="AC4" s="241" t="s">
        <v>252</v>
      </c>
      <c r="AD4" s="500"/>
      <c r="AE4" s="500"/>
      <c r="AF4" s="237" t="s">
        <v>253</v>
      </c>
    </row>
    <row r="5" spans="1:32">
      <c r="B5" s="520" t="s">
        <v>313</v>
      </c>
      <c r="C5" s="520"/>
      <c r="D5" s="520"/>
      <c r="E5" s="520"/>
      <c r="F5" s="520"/>
      <c r="G5" s="520"/>
      <c r="H5" s="520"/>
      <c r="I5" s="520"/>
      <c r="J5" s="520"/>
      <c r="K5" s="237" t="s">
        <v>314</v>
      </c>
    </row>
    <row r="7" spans="1:32">
      <c r="U7" s="239" t="s">
        <v>315</v>
      </c>
      <c r="V7" s="521"/>
      <c r="W7" s="521"/>
      <c r="X7" s="521"/>
      <c r="Y7" s="521"/>
      <c r="Z7" s="521"/>
      <c r="AA7" s="521"/>
      <c r="AB7" s="521"/>
      <c r="AC7" s="521"/>
      <c r="AD7" s="521"/>
      <c r="AE7" s="521"/>
      <c r="AF7" s="521"/>
    </row>
    <row r="8" spans="1:32">
      <c r="V8" s="521"/>
      <c r="W8" s="521"/>
      <c r="X8" s="521"/>
      <c r="Y8" s="521"/>
      <c r="Z8" s="521"/>
      <c r="AA8" s="521"/>
      <c r="AB8" s="521"/>
      <c r="AC8" s="521"/>
      <c r="AD8" s="521"/>
      <c r="AE8" s="521"/>
      <c r="AF8" s="521"/>
    </row>
    <row r="9" spans="1:32" ht="20.25" customHeight="1">
      <c r="B9" s="522" t="s">
        <v>316</v>
      </c>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row>
    <row r="10" spans="1:32" ht="20.25" customHeight="1">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row>
    <row r="11" spans="1:32">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32">
      <c r="A12" s="237" t="s">
        <v>317</v>
      </c>
    </row>
    <row r="14" spans="1:32" ht="36" customHeight="1">
      <c r="R14" s="523" t="s">
        <v>256</v>
      </c>
      <c r="S14" s="524"/>
      <c r="T14" s="524"/>
      <c r="U14" s="524"/>
      <c r="V14" s="525"/>
      <c r="W14" s="242"/>
      <c r="X14" s="243"/>
      <c r="Y14" s="243"/>
      <c r="Z14" s="243"/>
      <c r="AA14" s="243"/>
      <c r="AB14" s="243"/>
      <c r="AC14" s="243"/>
      <c r="AD14" s="243"/>
      <c r="AE14" s="243"/>
      <c r="AF14" s="244"/>
    </row>
    <row r="15" spans="1:32" ht="13.5" customHeight="1"/>
    <row r="16" spans="1:32" s="238" customFormat="1" ht="34.5" customHeight="1">
      <c r="B16" s="523" t="s">
        <v>318</v>
      </c>
      <c r="C16" s="524"/>
      <c r="D16" s="524"/>
      <c r="E16" s="524"/>
      <c r="F16" s="524"/>
      <c r="G16" s="524"/>
      <c r="H16" s="524"/>
      <c r="I16" s="524"/>
      <c r="J16" s="524"/>
      <c r="K16" s="524"/>
      <c r="L16" s="525"/>
      <c r="M16" s="524" t="s">
        <v>319</v>
      </c>
      <c r="N16" s="525"/>
      <c r="O16" s="523" t="s">
        <v>320</v>
      </c>
      <c r="P16" s="524"/>
      <c r="Q16" s="524"/>
      <c r="R16" s="524"/>
      <c r="S16" s="524"/>
      <c r="T16" s="524"/>
      <c r="U16" s="524"/>
      <c r="V16" s="524"/>
      <c r="W16" s="524"/>
      <c r="X16" s="524"/>
      <c r="Y16" s="524"/>
      <c r="Z16" s="524"/>
      <c r="AA16" s="524"/>
      <c r="AB16" s="524"/>
      <c r="AC16" s="524"/>
      <c r="AD16" s="524"/>
      <c r="AE16" s="524"/>
      <c r="AF16" s="525"/>
    </row>
    <row r="17" spans="2:32" s="238" customFormat="1" ht="19.5" customHeight="1">
      <c r="B17" s="502" t="s">
        <v>321</v>
      </c>
      <c r="C17" s="503"/>
      <c r="D17" s="503"/>
      <c r="E17" s="503"/>
      <c r="F17" s="503"/>
      <c r="G17" s="503"/>
      <c r="H17" s="503"/>
      <c r="I17" s="503"/>
      <c r="J17" s="503"/>
      <c r="K17" s="503"/>
      <c r="L17" s="504"/>
      <c r="M17" s="245"/>
      <c r="N17" s="246" t="s">
        <v>322</v>
      </c>
      <c r="O17" s="511"/>
      <c r="P17" s="512"/>
      <c r="Q17" s="512"/>
      <c r="R17" s="512"/>
      <c r="S17" s="512"/>
      <c r="T17" s="512"/>
      <c r="U17" s="512"/>
      <c r="V17" s="512"/>
      <c r="W17" s="512"/>
      <c r="X17" s="512"/>
      <c r="Y17" s="512"/>
      <c r="Z17" s="512"/>
      <c r="AA17" s="512"/>
      <c r="AB17" s="512"/>
      <c r="AC17" s="512"/>
      <c r="AD17" s="512"/>
      <c r="AE17" s="512"/>
      <c r="AF17" s="513"/>
    </row>
    <row r="18" spans="2:32" s="238" customFormat="1" ht="19.5" customHeight="1">
      <c r="B18" s="514"/>
      <c r="C18" s="515"/>
      <c r="D18" s="515"/>
      <c r="E18" s="515"/>
      <c r="F18" s="515"/>
      <c r="G18" s="515"/>
      <c r="H18" s="515"/>
      <c r="I18" s="515"/>
      <c r="J18" s="515"/>
      <c r="K18" s="515"/>
      <c r="L18" s="516"/>
      <c r="M18" s="245"/>
      <c r="N18" s="246" t="s">
        <v>322</v>
      </c>
      <c r="O18" s="511"/>
      <c r="P18" s="512"/>
      <c r="Q18" s="512"/>
      <c r="R18" s="512"/>
      <c r="S18" s="512"/>
      <c r="T18" s="512"/>
      <c r="U18" s="512"/>
      <c r="V18" s="512"/>
      <c r="W18" s="512"/>
      <c r="X18" s="512"/>
      <c r="Y18" s="512"/>
      <c r="Z18" s="512"/>
      <c r="AA18" s="512"/>
      <c r="AB18" s="512"/>
      <c r="AC18" s="512"/>
      <c r="AD18" s="512"/>
      <c r="AE18" s="512"/>
      <c r="AF18" s="513"/>
    </row>
    <row r="19" spans="2:32" s="238" customFormat="1" ht="19.5" customHeight="1">
      <c r="B19" s="517"/>
      <c r="C19" s="518"/>
      <c r="D19" s="518"/>
      <c r="E19" s="518"/>
      <c r="F19" s="518"/>
      <c r="G19" s="518"/>
      <c r="H19" s="518"/>
      <c r="I19" s="518"/>
      <c r="J19" s="518"/>
      <c r="K19" s="518"/>
      <c r="L19" s="519"/>
      <c r="N19" s="248" t="s">
        <v>322</v>
      </c>
      <c r="O19" s="511"/>
      <c r="P19" s="512"/>
      <c r="Q19" s="512"/>
      <c r="R19" s="512"/>
      <c r="S19" s="512"/>
      <c r="T19" s="512"/>
      <c r="U19" s="512"/>
      <c r="V19" s="512"/>
      <c r="W19" s="512"/>
      <c r="X19" s="512"/>
      <c r="Y19" s="512"/>
      <c r="Z19" s="512"/>
      <c r="AA19" s="512"/>
      <c r="AB19" s="512"/>
      <c r="AC19" s="512"/>
      <c r="AD19" s="512"/>
      <c r="AE19" s="512"/>
      <c r="AF19" s="513"/>
    </row>
    <row r="20" spans="2:32" s="238" customFormat="1" ht="19.5" customHeight="1">
      <c r="B20" s="502" t="s">
        <v>323</v>
      </c>
      <c r="C20" s="503"/>
      <c r="D20" s="503"/>
      <c r="E20" s="503"/>
      <c r="F20" s="503"/>
      <c r="G20" s="503"/>
      <c r="H20" s="503"/>
      <c r="I20" s="503"/>
      <c r="J20" s="503"/>
      <c r="K20" s="503"/>
      <c r="L20" s="504"/>
      <c r="M20" s="245"/>
      <c r="N20" s="247" t="s">
        <v>322</v>
      </c>
      <c r="O20" s="511"/>
      <c r="P20" s="512"/>
      <c r="Q20" s="512"/>
      <c r="R20" s="512"/>
      <c r="S20" s="512"/>
      <c r="T20" s="512"/>
      <c r="U20" s="512"/>
      <c r="V20" s="512"/>
      <c r="W20" s="512"/>
      <c r="X20" s="512"/>
      <c r="Y20" s="512"/>
      <c r="Z20" s="512"/>
      <c r="AA20" s="512"/>
      <c r="AB20" s="512"/>
      <c r="AC20" s="512"/>
      <c r="AD20" s="512"/>
      <c r="AE20" s="512"/>
      <c r="AF20" s="513"/>
    </row>
    <row r="21" spans="2:32" s="238" customFormat="1" ht="19.5" customHeight="1">
      <c r="B21" s="505"/>
      <c r="C21" s="506"/>
      <c r="D21" s="506"/>
      <c r="E21" s="506"/>
      <c r="F21" s="506"/>
      <c r="G21" s="506"/>
      <c r="H21" s="506"/>
      <c r="I21" s="506"/>
      <c r="J21" s="506"/>
      <c r="K21" s="506"/>
      <c r="L21" s="507"/>
      <c r="M21" s="245"/>
      <c r="N21" s="247" t="s">
        <v>322</v>
      </c>
      <c r="O21" s="511"/>
      <c r="P21" s="512"/>
      <c r="Q21" s="512"/>
      <c r="R21" s="512"/>
      <c r="S21" s="512"/>
      <c r="T21" s="512"/>
      <c r="U21" s="512"/>
      <c r="V21" s="512"/>
      <c r="W21" s="512"/>
      <c r="X21" s="512"/>
      <c r="Y21" s="512"/>
      <c r="Z21" s="512"/>
      <c r="AA21" s="512"/>
      <c r="AB21" s="512"/>
      <c r="AC21" s="512"/>
      <c r="AD21" s="512"/>
      <c r="AE21" s="512"/>
      <c r="AF21" s="513"/>
    </row>
    <row r="22" spans="2:32" s="238" customFormat="1" ht="19.5" customHeight="1">
      <c r="B22" s="508"/>
      <c r="C22" s="509"/>
      <c r="D22" s="509"/>
      <c r="E22" s="509"/>
      <c r="F22" s="509"/>
      <c r="G22" s="509"/>
      <c r="H22" s="509"/>
      <c r="I22" s="509"/>
      <c r="J22" s="509"/>
      <c r="K22" s="509"/>
      <c r="L22" s="510"/>
      <c r="M22" s="245"/>
      <c r="N22" s="247" t="s">
        <v>322</v>
      </c>
      <c r="O22" s="511"/>
      <c r="P22" s="512"/>
      <c r="Q22" s="512"/>
      <c r="R22" s="512"/>
      <c r="S22" s="512"/>
      <c r="T22" s="512"/>
      <c r="U22" s="512"/>
      <c r="V22" s="512"/>
      <c r="W22" s="512"/>
      <c r="X22" s="512"/>
      <c r="Y22" s="512"/>
      <c r="Z22" s="512"/>
      <c r="AA22" s="512"/>
      <c r="AB22" s="512"/>
      <c r="AC22" s="512"/>
      <c r="AD22" s="512"/>
      <c r="AE22" s="512"/>
      <c r="AF22" s="513"/>
    </row>
    <row r="23" spans="2:32" s="238" customFormat="1" ht="19.5" customHeight="1">
      <c r="B23" s="502" t="s">
        <v>324</v>
      </c>
      <c r="C23" s="503"/>
      <c r="D23" s="503"/>
      <c r="E23" s="503"/>
      <c r="F23" s="503"/>
      <c r="G23" s="503"/>
      <c r="H23" s="503"/>
      <c r="I23" s="503"/>
      <c r="J23" s="503"/>
      <c r="K23" s="503"/>
      <c r="L23" s="504"/>
      <c r="M23" s="249"/>
      <c r="N23" s="246" t="s">
        <v>322</v>
      </c>
      <c r="O23" s="511"/>
      <c r="P23" s="512"/>
      <c r="Q23" s="512"/>
      <c r="R23" s="512"/>
      <c r="S23" s="512"/>
      <c r="T23" s="512"/>
      <c r="U23" s="512"/>
      <c r="V23" s="512"/>
      <c r="W23" s="512"/>
      <c r="X23" s="512"/>
      <c r="Y23" s="512"/>
      <c r="Z23" s="512"/>
      <c r="AA23" s="512"/>
      <c r="AB23" s="512"/>
      <c r="AC23" s="512"/>
      <c r="AD23" s="512"/>
      <c r="AE23" s="512"/>
      <c r="AF23" s="513"/>
    </row>
    <row r="24" spans="2:32" s="238" customFormat="1" ht="19.5" customHeight="1">
      <c r="B24" s="505"/>
      <c r="C24" s="506"/>
      <c r="D24" s="506"/>
      <c r="E24" s="506"/>
      <c r="F24" s="506"/>
      <c r="G24" s="506"/>
      <c r="H24" s="506"/>
      <c r="I24" s="506"/>
      <c r="J24" s="506"/>
      <c r="K24" s="506"/>
      <c r="L24" s="507"/>
      <c r="M24" s="249"/>
      <c r="N24" s="246" t="s">
        <v>322</v>
      </c>
      <c r="O24" s="511"/>
      <c r="P24" s="512"/>
      <c r="Q24" s="512"/>
      <c r="R24" s="512"/>
      <c r="S24" s="512"/>
      <c r="T24" s="512"/>
      <c r="U24" s="512"/>
      <c r="V24" s="512"/>
      <c r="W24" s="512"/>
      <c r="X24" s="512"/>
      <c r="Y24" s="512"/>
      <c r="Z24" s="512"/>
      <c r="AA24" s="512"/>
      <c r="AB24" s="512"/>
      <c r="AC24" s="512"/>
      <c r="AD24" s="512"/>
      <c r="AE24" s="512"/>
      <c r="AF24" s="513"/>
    </row>
    <row r="25" spans="2:32" s="238" customFormat="1" ht="19.5" customHeight="1">
      <c r="B25" s="508"/>
      <c r="C25" s="509"/>
      <c r="D25" s="509"/>
      <c r="E25" s="509"/>
      <c r="F25" s="509"/>
      <c r="G25" s="509"/>
      <c r="H25" s="509"/>
      <c r="I25" s="509"/>
      <c r="J25" s="509"/>
      <c r="K25" s="509"/>
      <c r="L25" s="510"/>
      <c r="M25" s="245"/>
      <c r="N25" s="248" t="s">
        <v>322</v>
      </c>
      <c r="O25" s="511"/>
      <c r="P25" s="512"/>
      <c r="Q25" s="512"/>
      <c r="R25" s="512"/>
      <c r="S25" s="512"/>
      <c r="T25" s="512"/>
      <c r="U25" s="512"/>
      <c r="V25" s="512"/>
      <c r="W25" s="512"/>
      <c r="X25" s="512"/>
      <c r="Y25" s="512"/>
      <c r="Z25" s="512"/>
      <c r="AA25" s="512"/>
      <c r="AB25" s="512"/>
      <c r="AC25" s="512"/>
      <c r="AD25" s="512"/>
      <c r="AE25" s="512"/>
      <c r="AF25" s="513"/>
    </row>
    <row r="26" spans="2:32" s="238" customFormat="1" ht="19.5" customHeight="1">
      <c r="B26" s="502" t="s">
        <v>325</v>
      </c>
      <c r="C26" s="503"/>
      <c r="D26" s="503"/>
      <c r="E26" s="503"/>
      <c r="F26" s="503"/>
      <c r="G26" s="503"/>
      <c r="H26" s="503"/>
      <c r="I26" s="503"/>
      <c r="J26" s="503"/>
      <c r="K26" s="503"/>
      <c r="L26" s="504"/>
      <c r="M26" s="249"/>
      <c r="N26" s="246" t="s">
        <v>322</v>
      </c>
      <c r="O26" s="511"/>
      <c r="P26" s="512"/>
      <c r="Q26" s="512"/>
      <c r="R26" s="512"/>
      <c r="S26" s="512"/>
      <c r="T26" s="512"/>
      <c r="U26" s="512"/>
      <c r="V26" s="512"/>
      <c r="W26" s="512"/>
      <c r="X26" s="512"/>
      <c r="Y26" s="512"/>
      <c r="Z26" s="512"/>
      <c r="AA26" s="512"/>
      <c r="AB26" s="512"/>
      <c r="AC26" s="512"/>
      <c r="AD26" s="512"/>
      <c r="AE26" s="512"/>
      <c r="AF26" s="513"/>
    </row>
    <row r="27" spans="2:32" s="238" customFormat="1" ht="19.5" customHeight="1">
      <c r="B27" s="505"/>
      <c r="C27" s="506"/>
      <c r="D27" s="506"/>
      <c r="E27" s="506"/>
      <c r="F27" s="506"/>
      <c r="G27" s="506"/>
      <c r="H27" s="506"/>
      <c r="I27" s="506"/>
      <c r="J27" s="506"/>
      <c r="K27" s="506"/>
      <c r="L27" s="507"/>
      <c r="M27" s="249"/>
      <c r="N27" s="246" t="s">
        <v>322</v>
      </c>
      <c r="O27" s="511"/>
      <c r="P27" s="512"/>
      <c r="Q27" s="512"/>
      <c r="R27" s="512"/>
      <c r="S27" s="512"/>
      <c r="T27" s="512"/>
      <c r="U27" s="512"/>
      <c r="V27" s="512"/>
      <c r="W27" s="512"/>
      <c r="X27" s="512"/>
      <c r="Y27" s="512"/>
      <c r="Z27" s="512"/>
      <c r="AA27" s="512"/>
      <c r="AB27" s="512"/>
      <c r="AC27" s="512"/>
      <c r="AD27" s="512"/>
      <c r="AE27" s="512"/>
      <c r="AF27" s="513"/>
    </row>
    <row r="28" spans="2:32" s="238" customFormat="1" ht="19.5" customHeight="1">
      <c r="B28" s="508"/>
      <c r="C28" s="509"/>
      <c r="D28" s="509"/>
      <c r="E28" s="509"/>
      <c r="F28" s="509"/>
      <c r="G28" s="509"/>
      <c r="H28" s="509"/>
      <c r="I28" s="509"/>
      <c r="J28" s="509"/>
      <c r="K28" s="509"/>
      <c r="L28" s="510"/>
      <c r="M28" s="245"/>
      <c r="N28" s="248" t="s">
        <v>322</v>
      </c>
      <c r="O28" s="511"/>
      <c r="P28" s="512"/>
      <c r="Q28" s="512"/>
      <c r="R28" s="512"/>
      <c r="S28" s="512"/>
      <c r="T28" s="512"/>
      <c r="U28" s="512"/>
      <c r="V28" s="512"/>
      <c r="W28" s="512"/>
      <c r="X28" s="512"/>
      <c r="Y28" s="512"/>
      <c r="Z28" s="512"/>
      <c r="AA28" s="512"/>
      <c r="AB28" s="512"/>
      <c r="AC28" s="512"/>
      <c r="AD28" s="512"/>
      <c r="AE28" s="512"/>
      <c r="AF28" s="513"/>
    </row>
    <row r="29" spans="2:32" s="238" customFormat="1" ht="19.5" customHeight="1">
      <c r="B29" s="502" t="s">
        <v>326</v>
      </c>
      <c r="C29" s="503"/>
      <c r="D29" s="503"/>
      <c r="E29" s="503"/>
      <c r="F29" s="503"/>
      <c r="G29" s="503"/>
      <c r="H29" s="503"/>
      <c r="I29" s="503"/>
      <c r="J29" s="503"/>
      <c r="K29" s="503"/>
      <c r="L29" s="504"/>
      <c r="M29" s="249"/>
      <c r="N29" s="246" t="s">
        <v>322</v>
      </c>
      <c r="O29" s="511"/>
      <c r="P29" s="512"/>
      <c r="Q29" s="512"/>
      <c r="R29" s="512"/>
      <c r="S29" s="512"/>
      <c r="T29" s="512"/>
      <c r="U29" s="512"/>
      <c r="V29" s="512"/>
      <c r="W29" s="512"/>
      <c r="X29" s="512"/>
      <c r="Y29" s="512"/>
      <c r="Z29" s="512"/>
      <c r="AA29" s="512"/>
      <c r="AB29" s="512"/>
      <c r="AC29" s="512"/>
      <c r="AD29" s="512"/>
      <c r="AE29" s="512"/>
      <c r="AF29" s="513"/>
    </row>
    <row r="30" spans="2:32" s="238" customFormat="1" ht="19.5" customHeight="1">
      <c r="B30" s="505"/>
      <c r="C30" s="506"/>
      <c r="D30" s="506"/>
      <c r="E30" s="506"/>
      <c r="F30" s="506"/>
      <c r="G30" s="506"/>
      <c r="H30" s="506"/>
      <c r="I30" s="506"/>
      <c r="J30" s="506"/>
      <c r="K30" s="506"/>
      <c r="L30" s="507"/>
      <c r="M30" s="249"/>
      <c r="N30" s="246" t="s">
        <v>322</v>
      </c>
      <c r="O30" s="511"/>
      <c r="P30" s="512"/>
      <c r="Q30" s="512"/>
      <c r="R30" s="512"/>
      <c r="S30" s="512"/>
      <c r="T30" s="512"/>
      <c r="U30" s="512"/>
      <c r="V30" s="512"/>
      <c r="W30" s="512"/>
      <c r="X30" s="512"/>
      <c r="Y30" s="512"/>
      <c r="Z30" s="512"/>
      <c r="AA30" s="512"/>
      <c r="AB30" s="512"/>
      <c r="AC30" s="512"/>
      <c r="AD30" s="512"/>
      <c r="AE30" s="512"/>
      <c r="AF30" s="513"/>
    </row>
    <row r="31" spans="2:32" s="238" customFormat="1" ht="19.5" customHeight="1">
      <c r="B31" s="508"/>
      <c r="C31" s="509"/>
      <c r="D31" s="509"/>
      <c r="E31" s="509"/>
      <c r="F31" s="509"/>
      <c r="G31" s="509"/>
      <c r="H31" s="509"/>
      <c r="I31" s="509"/>
      <c r="J31" s="509"/>
      <c r="K31" s="509"/>
      <c r="L31" s="510"/>
      <c r="M31" s="245"/>
      <c r="N31" s="248" t="s">
        <v>322</v>
      </c>
      <c r="O31" s="511"/>
      <c r="P31" s="512"/>
      <c r="Q31" s="512"/>
      <c r="R31" s="512"/>
      <c r="S31" s="512"/>
      <c r="T31" s="512"/>
      <c r="U31" s="512"/>
      <c r="V31" s="512"/>
      <c r="W31" s="512"/>
      <c r="X31" s="512"/>
      <c r="Y31" s="512"/>
      <c r="Z31" s="512"/>
      <c r="AA31" s="512"/>
      <c r="AB31" s="512"/>
      <c r="AC31" s="512"/>
      <c r="AD31" s="512"/>
      <c r="AE31" s="512"/>
      <c r="AF31" s="513"/>
    </row>
    <row r="32" spans="2:32" s="238" customFormat="1" ht="19.5" customHeight="1">
      <c r="B32" s="502" t="s">
        <v>327</v>
      </c>
      <c r="C32" s="503"/>
      <c r="D32" s="503"/>
      <c r="E32" s="503"/>
      <c r="F32" s="503"/>
      <c r="G32" s="503"/>
      <c r="H32" s="503"/>
      <c r="I32" s="503"/>
      <c r="J32" s="503"/>
      <c r="K32" s="503"/>
      <c r="L32" s="504"/>
      <c r="M32" s="249"/>
      <c r="N32" s="246" t="s">
        <v>322</v>
      </c>
      <c r="O32" s="511"/>
      <c r="P32" s="512"/>
      <c r="Q32" s="512"/>
      <c r="R32" s="512"/>
      <c r="S32" s="512"/>
      <c r="T32" s="512"/>
      <c r="U32" s="512"/>
      <c r="V32" s="512"/>
      <c r="W32" s="512"/>
      <c r="X32" s="512"/>
      <c r="Y32" s="512"/>
      <c r="Z32" s="512"/>
      <c r="AA32" s="512"/>
      <c r="AB32" s="512"/>
      <c r="AC32" s="512"/>
      <c r="AD32" s="512"/>
      <c r="AE32" s="512"/>
      <c r="AF32" s="513"/>
    </row>
    <row r="33" spans="1:32" s="238" customFormat="1" ht="19.5" customHeight="1">
      <c r="B33" s="505"/>
      <c r="C33" s="506"/>
      <c r="D33" s="506"/>
      <c r="E33" s="506"/>
      <c r="F33" s="506"/>
      <c r="G33" s="506"/>
      <c r="H33" s="506"/>
      <c r="I33" s="506"/>
      <c r="J33" s="506"/>
      <c r="K33" s="506"/>
      <c r="L33" s="507"/>
      <c r="M33" s="249"/>
      <c r="N33" s="246" t="s">
        <v>322</v>
      </c>
      <c r="O33" s="511"/>
      <c r="P33" s="512"/>
      <c r="Q33" s="512"/>
      <c r="R33" s="512"/>
      <c r="S33" s="512"/>
      <c r="T33" s="512"/>
      <c r="U33" s="512"/>
      <c r="V33" s="512"/>
      <c r="W33" s="512"/>
      <c r="X33" s="512"/>
      <c r="Y33" s="512"/>
      <c r="Z33" s="512"/>
      <c r="AA33" s="512"/>
      <c r="AB33" s="512"/>
      <c r="AC33" s="512"/>
      <c r="AD33" s="512"/>
      <c r="AE33" s="512"/>
      <c r="AF33" s="513"/>
    </row>
    <row r="34" spans="1:32" s="238" customFormat="1" ht="19.5" customHeight="1">
      <c r="B34" s="508"/>
      <c r="C34" s="509"/>
      <c r="D34" s="509"/>
      <c r="E34" s="509"/>
      <c r="F34" s="509"/>
      <c r="G34" s="509"/>
      <c r="H34" s="509"/>
      <c r="I34" s="509"/>
      <c r="J34" s="509"/>
      <c r="K34" s="509"/>
      <c r="L34" s="510"/>
      <c r="M34" s="245"/>
      <c r="N34" s="248" t="s">
        <v>322</v>
      </c>
      <c r="O34" s="511"/>
      <c r="P34" s="512"/>
      <c r="Q34" s="512"/>
      <c r="R34" s="512"/>
      <c r="S34" s="512"/>
      <c r="T34" s="512"/>
      <c r="U34" s="512"/>
      <c r="V34" s="512"/>
      <c r="W34" s="512"/>
      <c r="X34" s="512"/>
      <c r="Y34" s="512"/>
      <c r="Z34" s="512"/>
      <c r="AA34" s="512"/>
      <c r="AB34" s="512"/>
      <c r="AC34" s="512"/>
      <c r="AD34" s="512"/>
      <c r="AE34" s="512"/>
      <c r="AF34" s="513"/>
    </row>
    <row r="35" spans="1:32" s="238" customFormat="1" ht="19.5" customHeight="1">
      <c r="B35" s="502" t="s">
        <v>328</v>
      </c>
      <c r="C35" s="503"/>
      <c r="D35" s="503"/>
      <c r="E35" s="503"/>
      <c r="F35" s="503"/>
      <c r="G35" s="503"/>
      <c r="H35" s="503"/>
      <c r="I35" s="503"/>
      <c r="J35" s="503"/>
      <c r="K35" s="503"/>
      <c r="L35" s="504"/>
      <c r="M35" s="245"/>
      <c r="N35" s="247" t="s">
        <v>322</v>
      </c>
      <c r="O35" s="511"/>
      <c r="P35" s="512"/>
      <c r="Q35" s="512"/>
      <c r="R35" s="512"/>
      <c r="S35" s="512"/>
      <c r="T35" s="512"/>
      <c r="U35" s="512"/>
      <c r="V35" s="512"/>
      <c r="W35" s="512"/>
      <c r="X35" s="512"/>
      <c r="Y35" s="512"/>
      <c r="Z35" s="512"/>
      <c r="AA35" s="512"/>
      <c r="AB35" s="512"/>
      <c r="AC35" s="512"/>
      <c r="AD35" s="512"/>
      <c r="AE35" s="512"/>
      <c r="AF35" s="513"/>
    </row>
    <row r="36" spans="1:32" s="238" customFormat="1" ht="19.5" customHeight="1">
      <c r="B36" s="505"/>
      <c r="C36" s="506"/>
      <c r="D36" s="506"/>
      <c r="E36" s="506"/>
      <c r="F36" s="506"/>
      <c r="G36" s="506"/>
      <c r="H36" s="506"/>
      <c r="I36" s="506"/>
      <c r="J36" s="506"/>
      <c r="K36" s="506"/>
      <c r="L36" s="507"/>
      <c r="M36" s="245"/>
      <c r="N36" s="247" t="s">
        <v>322</v>
      </c>
      <c r="O36" s="511"/>
      <c r="P36" s="512"/>
      <c r="Q36" s="512"/>
      <c r="R36" s="512"/>
      <c r="S36" s="512"/>
      <c r="T36" s="512"/>
      <c r="U36" s="512"/>
      <c r="V36" s="512"/>
      <c r="W36" s="512"/>
      <c r="X36" s="512"/>
      <c r="Y36" s="512"/>
      <c r="Z36" s="512"/>
      <c r="AA36" s="512"/>
      <c r="AB36" s="512"/>
      <c r="AC36" s="512"/>
      <c r="AD36" s="512"/>
      <c r="AE36" s="512"/>
      <c r="AF36" s="513"/>
    </row>
    <row r="37" spans="1:32" s="238" customFormat="1" ht="19.5" customHeight="1">
      <c r="B37" s="508"/>
      <c r="C37" s="509"/>
      <c r="D37" s="509"/>
      <c r="E37" s="509"/>
      <c r="F37" s="509"/>
      <c r="G37" s="509"/>
      <c r="H37" s="509"/>
      <c r="I37" s="509"/>
      <c r="J37" s="509"/>
      <c r="K37" s="509"/>
      <c r="L37" s="510"/>
      <c r="M37" s="245"/>
      <c r="N37" s="247" t="s">
        <v>322</v>
      </c>
      <c r="O37" s="511"/>
      <c r="P37" s="512"/>
      <c r="Q37" s="512"/>
      <c r="R37" s="512"/>
      <c r="S37" s="512"/>
      <c r="T37" s="512"/>
      <c r="U37" s="512"/>
      <c r="V37" s="512"/>
      <c r="W37" s="512"/>
      <c r="X37" s="512"/>
      <c r="Y37" s="512"/>
      <c r="Z37" s="512"/>
      <c r="AA37" s="512"/>
      <c r="AB37" s="512"/>
      <c r="AC37" s="512"/>
      <c r="AD37" s="512"/>
      <c r="AE37" s="512"/>
      <c r="AF37" s="513"/>
    </row>
    <row r="39" spans="1:32">
      <c r="B39" s="237" t="s">
        <v>329</v>
      </c>
    </row>
    <row r="40" spans="1:32">
      <c r="B40" s="237" t="s">
        <v>330</v>
      </c>
    </row>
    <row r="42" spans="1:32">
      <c r="A42" s="237" t="s">
        <v>331</v>
      </c>
      <c r="J42" s="500"/>
      <c r="K42" s="500"/>
      <c r="L42" s="500"/>
      <c r="M42" s="250"/>
      <c r="N42" s="237" t="s">
        <v>251</v>
      </c>
      <c r="O42" s="501"/>
      <c r="P42" s="501"/>
      <c r="Q42" s="237" t="s">
        <v>268</v>
      </c>
      <c r="R42" s="501"/>
      <c r="S42" s="501"/>
      <c r="T42" s="237" t="s">
        <v>253</v>
      </c>
    </row>
    <row r="122" spans="3:7">
      <c r="C122" s="251"/>
      <c r="D122" s="251"/>
      <c r="E122" s="251"/>
      <c r="F122" s="251"/>
      <c r="G122" s="251"/>
    </row>
    <row r="123" spans="3:7">
      <c r="C123" s="25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A69C2-842F-42D7-B9A7-1F8895A0A48B}">
  <sheetPr>
    <tabColor rgb="FFFFC000"/>
    <pageSetUpPr fitToPage="1"/>
  </sheetPr>
  <dimension ref="A1:AK123"/>
  <sheetViews>
    <sheetView zoomScaleNormal="100" zoomScaleSheetLayoutView="25" workbookViewId="0"/>
  </sheetViews>
  <sheetFormatPr defaultColWidth="3.625" defaultRowHeight="13.5"/>
  <cols>
    <col min="1" max="1" width="2.125" style="188" customWidth="1"/>
    <col min="2" max="11" width="3.625" style="188"/>
    <col min="12" max="12" width="5.625" style="188" customWidth="1"/>
    <col min="13" max="18" width="3.625" style="188"/>
    <col min="19" max="19" width="5.625" style="188" customWidth="1"/>
    <col min="20" max="25" width="3.625" style="188"/>
    <col min="26" max="26" width="5.625" style="188" customWidth="1"/>
    <col min="27" max="27" width="2.125" style="188" customWidth="1"/>
    <col min="28" max="37" width="5.625" style="188" customWidth="1"/>
    <col min="38" max="16384" width="3.625" style="188"/>
  </cols>
  <sheetData>
    <row r="1" spans="1:37" s="130" customFormat="1">
      <c r="A1" s="188"/>
      <c r="B1" s="188" t="s">
        <v>249</v>
      </c>
      <c r="C1" s="188"/>
      <c r="D1" s="188"/>
      <c r="E1" s="188"/>
      <c r="F1" s="188"/>
      <c r="G1" s="188"/>
      <c r="H1" s="188"/>
      <c r="I1" s="188"/>
      <c r="J1" s="188"/>
      <c r="K1" s="188"/>
      <c r="L1" s="188"/>
      <c r="M1" s="189"/>
      <c r="N1" s="190"/>
      <c r="O1" s="190"/>
      <c r="P1" s="190"/>
      <c r="Q1" s="188"/>
      <c r="R1" s="188"/>
      <c r="S1" s="188"/>
      <c r="T1" s="189" t="s">
        <v>250</v>
      </c>
      <c r="U1" s="191"/>
      <c r="V1" s="190" t="s">
        <v>251</v>
      </c>
      <c r="W1" s="191"/>
      <c r="X1" s="190" t="s">
        <v>252</v>
      </c>
      <c r="Y1" s="191"/>
      <c r="Z1" s="190" t="s">
        <v>253</v>
      </c>
      <c r="AA1" s="188"/>
      <c r="AB1" s="188"/>
      <c r="AC1" s="188"/>
      <c r="AD1" s="188"/>
      <c r="AE1" s="188"/>
      <c r="AF1" s="188"/>
      <c r="AG1" s="188"/>
      <c r="AH1" s="188"/>
      <c r="AI1" s="188"/>
      <c r="AJ1" s="188"/>
      <c r="AK1" s="188"/>
    </row>
    <row r="2" spans="1:37" s="130" customFormat="1" ht="21" customHeight="1">
      <c r="A2" s="188"/>
      <c r="B2" s="188"/>
      <c r="C2" s="188"/>
      <c r="D2" s="188"/>
      <c r="E2" s="188"/>
      <c r="F2" s="188"/>
      <c r="G2" s="188"/>
      <c r="H2" s="188"/>
      <c r="I2" s="188"/>
      <c r="J2" s="188"/>
      <c r="K2" s="188"/>
      <c r="L2" s="188"/>
      <c r="M2" s="189"/>
      <c r="N2" s="190"/>
      <c r="O2" s="190"/>
      <c r="P2" s="190"/>
      <c r="Q2" s="189"/>
      <c r="R2" s="190"/>
      <c r="S2" s="190"/>
      <c r="T2" s="190"/>
      <c r="U2" s="190"/>
      <c r="V2" s="190"/>
      <c r="W2" s="190"/>
      <c r="X2" s="190"/>
      <c r="Y2" s="190"/>
      <c r="Z2" s="190"/>
      <c r="AA2" s="188"/>
      <c r="AB2" s="188"/>
      <c r="AC2" s="188"/>
      <c r="AD2" s="188"/>
      <c r="AE2" s="188"/>
      <c r="AF2" s="188"/>
      <c r="AG2" s="188"/>
      <c r="AH2" s="188"/>
      <c r="AI2" s="188"/>
      <c r="AJ2" s="188"/>
      <c r="AK2" s="188"/>
    </row>
    <row r="3" spans="1:37" s="130" customFormat="1" ht="21" customHeight="1">
      <c r="A3" s="188"/>
      <c r="B3" s="559" t="s">
        <v>254</v>
      </c>
      <c r="C3" s="559"/>
      <c r="D3" s="559"/>
      <c r="E3" s="559"/>
      <c r="F3" s="559"/>
      <c r="G3" s="559"/>
      <c r="H3" s="559"/>
      <c r="I3" s="559"/>
      <c r="J3" s="559"/>
      <c r="K3" s="559"/>
      <c r="L3" s="559"/>
      <c r="M3" s="559"/>
      <c r="N3" s="559"/>
      <c r="O3" s="559"/>
      <c r="P3" s="559"/>
      <c r="Q3" s="559"/>
      <c r="R3" s="559"/>
      <c r="S3" s="559"/>
      <c r="T3" s="559"/>
      <c r="U3" s="559"/>
      <c r="V3" s="559"/>
      <c r="W3" s="559"/>
      <c r="X3" s="559"/>
      <c r="Y3" s="559"/>
      <c r="Z3" s="559"/>
      <c r="AA3" s="188"/>
      <c r="AB3" s="188"/>
      <c r="AC3" s="188"/>
      <c r="AD3" s="188"/>
      <c r="AE3" s="188"/>
      <c r="AF3" s="188"/>
      <c r="AG3" s="188"/>
      <c r="AH3" s="188"/>
      <c r="AI3" s="188"/>
      <c r="AJ3" s="188"/>
      <c r="AK3" s="188"/>
    </row>
    <row r="4" spans="1:37" s="130" customFormat="1">
      <c r="A4" s="188"/>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88"/>
      <c r="AB4" s="188"/>
      <c r="AC4" s="188"/>
      <c r="AD4" s="188"/>
      <c r="AE4" s="188"/>
      <c r="AF4" s="188"/>
      <c r="AG4" s="188"/>
      <c r="AH4" s="188"/>
      <c r="AI4" s="188"/>
      <c r="AJ4" s="188"/>
      <c r="AK4" s="188"/>
    </row>
    <row r="5" spans="1:37" s="130" customFormat="1" ht="21" customHeight="1">
      <c r="A5" s="188"/>
      <c r="B5" s="190"/>
      <c r="C5" s="190"/>
      <c r="D5" s="190"/>
      <c r="E5" s="190"/>
      <c r="F5" s="190"/>
      <c r="G5" s="190"/>
      <c r="H5" s="190"/>
      <c r="I5" s="190"/>
      <c r="J5" s="190"/>
      <c r="K5" s="190"/>
      <c r="L5" s="190"/>
      <c r="M5" s="190"/>
      <c r="N5" s="190"/>
      <c r="O5" s="190"/>
      <c r="P5" s="189" t="s">
        <v>255</v>
      </c>
      <c r="Q5" s="192"/>
      <c r="R5" s="192"/>
      <c r="S5" s="192"/>
      <c r="T5" s="192"/>
      <c r="U5" s="192"/>
      <c r="V5" s="192"/>
      <c r="W5" s="192"/>
      <c r="X5" s="192"/>
      <c r="Y5" s="192"/>
      <c r="Z5" s="192"/>
      <c r="AA5" s="188"/>
      <c r="AB5" s="188"/>
      <c r="AC5" s="188"/>
      <c r="AD5" s="188"/>
      <c r="AE5" s="188"/>
      <c r="AF5" s="188"/>
      <c r="AG5" s="188"/>
      <c r="AH5" s="188"/>
      <c r="AI5" s="188"/>
      <c r="AJ5" s="188"/>
      <c r="AK5" s="188"/>
    </row>
    <row r="6" spans="1:37" s="130" customFormat="1" ht="21" customHeight="1">
      <c r="A6" s="188"/>
      <c r="B6" s="190"/>
      <c r="C6" s="190"/>
      <c r="D6" s="190"/>
      <c r="E6" s="190"/>
      <c r="F6" s="190"/>
      <c r="G6" s="190"/>
      <c r="H6" s="190"/>
      <c r="I6" s="190"/>
      <c r="J6" s="190"/>
      <c r="K6" s="190"/>
      <c r="L6" s="190"/>
      <c r="M6" s="190"/>
      <c r="N6" s="190"/>
      <c r="O6" s="190"/>
      <c r="P6" s="189" t="s">
        <v>256</v>
      </c>
      <c r="Q6" s="560"/>
      <c r="R6" s="560"/>
      <c r="S6" s="560"/>
      <c r="T6" s="560"/>
      <c r="U6" s="560"/>
      <c r="V6" s="560"/>
      <c r="W6" s="560"/>
      <c r="X6" s="560"/>
      <c r="Y6" s="560"/>
      <c r="Z6" s="560"/>
      <c r="AA6" s="188"/>
      <c r="AB6" s="188"/>
      <c r="AC6" s="188"/>
      <c r="AD6" s="188"/>
      <c r="AE6" s="188"/>
      <c r="AF6" s="188"/>
      <c r="AG6" s="188"/>
      <c r="AH6" s="188"/>
      <c r="AI6" s="188"/>
      <c r="AJ6" s="188"/>
      <c r="AK6" s="188"/>
    </row>
    <row r="7" spans="1:37" s="130" customFormat="1" ht="21" customHeight="1">
      <c r="A7" s="188"/>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88"/>
      <c r="AB7" s="188"/>
      <c r="AC7" s="188"/>
      <c r="AD7" s="188"/>
      <c r="AE7" s="188"/>
      <c r="AF7" s="188"/>
      <c r="AG7" s="188"/>
      <c r="AH7" s="188"/>
      <c r="AI7" s="188"/>
      <c r="AJ7" s="188"/>
      <c r="AK7" s="188"/>
    </row>
    <row r="8" spans="1:37" ht="21" customHeight="1">
      <c r="B8" s="188" t="s">
        <v>257</v>
      </c>
    </row>
    <row r="9" spans="1:37" ht="21" customHeight="1">
      <c r="C9" s="188" t="s">
        <v>250</v>
      </c>
      <c r="E9" s="561"/>
      <c r="F9" s="561"/>
      <c r="G9" s="188" t="s">
        <v>258</v>
      </c>
      <c r="J9" s="191" t="s">
        <v>193</v>
      </c>
      <c r="K9" s="188" t="s">
        <v>259</v>
      </c>
      <c r="M9" s="191" t="s">
        <v>193</v>
      </c>
      <c r="N9" s="188" t="s">
        <v>260</v>
      </c>
    </row>
    <row r="10" spans="1:37" ht="44.25" customHeight="1">
      <c r="B10" s="527" t="s">
        <v>261</v>
      </c>
      <c r="C10" s="527"/>
      <c r="D10" s="527"/>
      <c r="E10" s="527"/>
      <c r="F10" s="527"/>
      <c r="G10" s="527"/>
      <c r="H10" s="527"/>
      <c r="I10" s="527"/>
      <c r="J10" s="527"/>
      <c r="K10" s="527"/>
      <c r="L10" s="527"/>
      <c r="M10" s="527"/>
      <c r="N10" s="527"/>
      <c r="O10" s="527"/>
      <c r="P10" s="527"/>
      <c r="Q10" s="527"/>
      <c r="R10" s="527"/>
      <c r="S10" s="527"/>
      <c r="T10" s="527"/>
      <c r="U10" s="527"/>
      <c r="V10" s="527"/>
      <c r="W10" s="527"/>
      <c r="X10" s="527"/>
      <c r="Y10" s="527"/>
      <c r="Z10" s="527"/>
    </row>
    <row r="11" spans="1:37" ht="21" customHeight="1">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row>
    <row r="12" spans="1:37" ht="21" customHeight="1">
      <c r="B12" s="188" t="s">
        <v>262</v>
      </c>
    </row>
    <row r="13" spans="1:37" ht="21" customHeight="1">
      <c r="C13" s="191" t="s">
        <v>193</v>
      </c>
      <c r="D13" s="188" t="s">
        <v>263</v>
      </c>
      <c r="F13" s="191" t="s">
        <v>193</v>
      </c>
      <c r="G13" s="188" t="s">
        <v>264</v>
      </c>
    </row>
    <row r="14" spans="1:37" ht="9.75" customHeight="1">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row>
    <row r="15" spans="1:37" ht="13.5" customHeight="1">
      <c r="B15" s="188" t="s">
        <v>265</v>
      </c>
    </row>
    <row r="16" spans="1:37" ht="45.75" customHeight="1">
      <c r="B16" s="535"/>
      <c r="C16" s="535"/>
      <c r="D16" s="535"/>
      <c r="E16" s="535"/>
      <c r="F16" s="555" t="s">
        <v>266</v>
      </c>
      <c r="G16" s="556"/>
      <c r="H16" s="556"/>
      <c r="I16" s="556"/>
      <c r="J16" s="556"/>
      <c r="K16" s="556"/>
      <c r="L16" s="557"/>
      <c r="M16" s="558" t="s">
        <v>267</v>
      </c>
      <c r="N16" s="558"/>
      <c r="O16" s="558"/>
      <c r="P16" s="558"/>
      <c r="Q16" s="558"/>
      <c r="R16" s="558"/>
      <c r="S16" s="558"/>
    </row>
    <row r="17" spans="1:37" ht="21" customHeight="1">
      <c r="B17" s="530">
        <v>3</v>
      </c>
      <c r="C17" s="531"/>
      <c r="D17" s="531" t="s">
        <v>268</v>
      </c>
      <c r="E17" s="532"/>
      <c r="F17" s="533"/>
      <c r="G17" s="534"/>
      <c r="H17" s="534"/>
      <c r="I17" s="534"/>
      <c r="J17" s="534"/>
      <c r="K17" s="534"/>
      <c r="L17" s="195" t="s">
        <v>269</v>
      </c>
      <c r="M17" s="533"/>
      <c r="N17" s="534"/>
      <c r="O17" s="534"/>
      <c r="P17" s="534"/>
      <c r="Q17" s="534"/>
      <c r="R17" s="534"/>
      <c r="S17" s="195" t="s">
        <v>269</v>
      </c>
    </row>
    <row r="18" spans="1:37" ht="21" customHeight="1">
      <c r="B18" s="530">
        <v>4</v>
      </c>
      <c r="C18" s="531"/>
      <c r="D18" s="531" t="s">
        <v>268</v>
      </c>
      <c r="E18" s="532"/>
      <c r="F18" s="533"/>
      <c r="G18" s="534"/>
      <c r="H18" s="534"/>
      <c r="I18" s="534"/>
      <c r="J18" s="534"/>
      <c r="K18" s="534"/>
      <c r="L18" s="195" t="s">
        <v>269</v>
      </c>
      <c r="M18" s="533"/>
      <c r="N18" s="534"/>
      <c r="O18" s="534"/>
      <c r="P18" s="534"/>
      <c r="Q18" s="534"/>
      <c r="R18" s="534"/>
      <c r="S18" s="195" t="s">
        <v>269</v>
      </c>
    </row>
    <row r="19" spans="1:37" ht="21" customHeight="1">
      <c r="B19" s="530">
        <v>5</v>
      </c>
      <c r="C19" s="531"/>
      <c r="D19" s="531" t="s">
        <v>268</v>
      </c>
      <c r="E19" s="532"/>
      <c r="F19" s="533"/>
      <c r="G19" s="534"/>
      <c r="H19" s="534"/>
      <c r="I19" s="534"/>
      <c r="J19" s="534"/>
      <c r="K19" s="534"/>
      <c r="L19" s="195" t="s">
        <v>269</v>
      </c>
      <c r="M19" s="533"/>
      <c r="N19" s="534"/>
      <c r="O19" s="534"/>
      <c r="P19" s="534"/>
      <c r="Q19" s="534"/>
      <c r="R19" s="534"/>
      <c r="S19" s="195" t="s">
        <v>269</v>
      </c>
    </row>
    <row r="20" spans="1:37" ht="21" customHeight="1">
      <c r="B20" s="530">
        <v>6</v>
      </c>
      <c r="C20" s="531"/>
      <c r="D20" s="531" t="s">
        <v>268</v>
      </c>
      <c r="E20" s="532"/>
      <c r="F20" s="533"/>
      <c r="G20" s="534"/>
      <c r="H20" s="534"/>
      <c r="I20" s="534"/>
      <c r="J20" s="534"/>
      <c r="K20" s="534"/>
      <c r="L20" s="195" t="s">
        <v>269</v>
      </c>
      <c r="M20" s="533"/>
      <c r="N20" s="534"/>
      <c r="O20" s="534"/>
      <c r="P20" s="534"/>
      <c r="Q20" s="534"/>
      <c r="R20" s="534"/>
      <c r="S20" s="195" t="s">
        <v>269</v>
      </c>
    </row>
    <row r="21" spans="1:37" ht="21" customHeight="1">
      <c r="B21" s="530">
        <v>7</v>
      </c>
      <c r="C21" s="531"/>
      <c r="D21" s="531" t="s">
        <v>268</v>
      </c>
      <c r="E21" s="532"/>
      <c r="F21" s="533"/>
      <c r="G21" s="534"/>
      <c r="H21" s="534"/>
      <c r="I21" s="534"/>
      <c r="J21" s="534"/>
      <c r="K21" s="534"/>
      <c r="L21" s="195" t="s">
        <v>269</v>
      </c>
      <c r="M21" s="533"/>
      <c r="N21" s="534"/>
      <c r="O21" s="534"/>
      <c r="P21" s="534"/>
      <c r="Q21" s="534"/>
      <c r="R21" s="534"/>
      <c r="S21" s="195" t="s">
        <v>269</v>
      </c>
    </row>
    <row r="22" spans="1:37" ht="21" customHeight="1">
      <c r="B22" s="530">
        <v>8</v>
      </c>
      <c r="C22" s="531"/>
      <c r="D22" s="531" t="s">
        <v>268</v>
      </c>
      <c r="E22" s="532"/>
      <c r="F22" s="533"/>
      <c r="G22" s="534"/>
      <c r="H22" s="534"/>
      <c r="I22" s="534"/>
      <c r="J22" s="534"/>
      <c r="K22" s="534"/>
      <c r="L22" s="195" t="s">
        <v>269</v>
      </c>
      <c r="M22" s="533"/>
      <c r="N22" s="534"/>
      <c r="O22" s="534"/>
      <c r="P22" s="534"/>
      <c r="Q22" s="534"/>
      <c r="R22" s="534"/>
      <c r="S22" s="195" t="s">
        <v>269</v>
      </c>
    </row>
    <row r="23" spans="1:37" ht="20.100000000000001" customHeight="1">
      <c r="B23" s="535" t="s">
        <v>270</v>
      </c>
      <c r="C23" s="535"/>
      <c r="D23" s="535"/>
      <c r="E23" s="535"/>
      <c r="F23" s="530" t="str">
        <f>IF(SUM(F17:K22)=0,"",SUM(F17:K22))</f>
        <v/>
      </c>
      <c r="G23" s="531"/>
      <c r="H23" s="531"/>
      <c r="I23" s="531"/>
      <c r="J23" s="531"/>
      <c r="K23" s="531"/>
      <c r="L23" s="195" t="s">
        <v>269</v>
      </c>
      <c r="M23" s="530" t="str">
        <f>IF(SUM(M17:R22)=0,"",SUM(M17:R22))</f>
        <v/>
      </c>
      <c r="N23" s="531"/>
      <c r="O23" s="531"/>
      <c r="P23" s="531"/>
      <c r="Q23" s="531"/>
      <c r="R23" s="531"/>
      <c r="S23" s="195" t="s">
        <v>269</v>
      </c>
    </row>
    <row r="24" spans="1:37" s="130" customFormat="1" ht="20.100000000000001" customHeight="1">
      <c r="A24" s="188"/>
      <c r="B24" s="190"/>
      <c r="C24" s="190"/>
      <c r="D24" s="190"/>
      <c r="E24" s="190"/>
      <c r="F24" s="190"/>
      <c r="G24" s="190"/>
      <c r="H24" s="190"/>
      <c r="I24" s="190"/>
      <c r="J24" s="190"/>
      <c r="K24" s="190"/>
      <c r="L24" s="190"/>
      <c r="M24" s="190"/>
      <c r="N24" s="190"/>
      <c r="O24" s="190"/>
      <c r="P24" s="190"/>
      <c r="Q24" s="190"/>
      <c r="R24" s="190"/>
      <c r="S24" s="190"/>
      <c r="T24" s="188"/>
      <c r="U24" s="188"/>
      <c r="V24" s="188"/>
      <c r="W24" s="188"/>
      <c r="X24" s="188"/>
      <c r="Y24" s="188"/>
      <c r="Z24" s="188"/>
      <c r="AA24" s="188"/>
      <c r="AB24" s="188"/>
      <c r="AC24" s="188"/>
      <c r="AD24" s="188"/>
      <c r="AE24" s="188"/>
      <c r="AF24" s="188"/>
      <c r="AG24" s="188"/>
      <c r="AH24" s="188"/>
      <c r="AI24" s="188"/>
      <c r="AJ24" s="188"/>
      <c r="AK24" s="188"/>
    </row>
    <row r="25" spans="1:37" s="130" customFormat="1" ht="20.100000000000001" customHeight="1">
      <c r="A25" s="188"/>
      <c r="B25" s="536" t="s">
        <v>271</v>
      </c>
      <c r="C25" s="537"/>
      <c r="D25" s="537"/>
      <c r="E25" s="538"/>
      <c r="F25" s="542" t="str">
        <f>IF(F23="","",ROUNDDOWN(M23/F23,3))</f>
        <v/>
      </c>
      <c r="G25" s="543"/>
      <c r="H25" s="543"/>
      <c r="I25" s="543"/>
      <c r="J25" s="543"/>
      <c r="K25" s="544"/>
      <c r="L25" s="548" t="s">
        <v>272</v>
      </c>
      <c r="M25" s="190"/>
      <c r="N25" s="190"/>
      <c r="O25" s="190"/>
      <c r="P25" s="190"/>
      <c r="Q25" s="190"/>
      <c r="R25" s="190"/>
      <c r="S25" s="190"/>
      <c r="T25" s="188"/>
      <c r="U25" s="188"/>
      <c r="V25" s="188"/>
      <c r="W25" s="188"/>
      <c r="X25" s="188"/>
      <c r="Y25" s="188"/>
      <c r="Z25" s="188"/>
      <c r="AA25" s="188"/>
      <c r="AB25" s="188"/>
      <c r="AC25" s="188"/>
      <c r="AD25" s="188"/>
      <c r="AE25" s="188"/>
      <c r="AF25" s="188"/>
      <c r="AG25" s="188"/>
      <c r="AH25" s="188"/>
      <c r="AI25" s="188"/>
      <c r="AJ25" s="188"/>
      <c r="AK25" s="188"/>
    </row>
    <row r="26" spans="1:37" s="130" customFormat="1" ht="9" customHeight="1">
      <c r="A26" s="188"/>
      <c r="B26" s="539"/>
      <c r="C26" s="540"/>
      <c r="D26" s="540"/>
      <c r="E26" s="541"/>
      <c r="F26" s="545"/>
      <c r="G26" s="546"/>
      <c r="H26" s="546"/>
      <c r="I26" s="546"/>
      <c r="J26" s="546"/>
      <c r="K26" s="547"/>
      <c r="L26" s="548"/>
      <c r="M26" s="190"/>
      <c r="N26" s="190"/>
      <c r="O26" s="190"/>
      <c r="P26" s="190"/>
      <c r="Q26" s="190"/>
      <c r="R26" s="190"/>
      <c r="S26" s="190"/>
      <c r="T26" s="188"/>
      <c r="U26" s="188"/>
      <c r="V26" s="188"/>
      <c r="W26" s="188"/>
      <c r="X26" s="188"/>
      <c r="Y26" s="188"/>
      <c r="Z26" s="188"/>
      <c r="AA26" s="188"/>
      <c r="AB26" s="188"/>
      <c r="AC26" s="188"/>
      <c r="AD26" s="188"/>
      <c r="AE26" s="188"/>
      <c r="AF26" s="188"/>
      <c r="AG26" s="188"/>
      <c r="AH26" s="188"/>
      <c r="AI26" s="188"/>
      <c r="AJ26" s="188"/>
      <c r="AK26" s="188"/>
    </row>
    <row r="27" spans="1:37" s="130" customFormat="1" ht="20.100000000000001" customHeight="1">
      <c r="A27" s="188"/>
      <c r="B27" s="196"/>
      <c r="C27" s="196"/>
      <c r="D27" s="196"/>
      <c r="E27" s="196"/>
      <c r="F27" s="197"/>
      <c r="G27" s="197"/>
      <c r="H27" s="197"/>
      <c r="I27" s="197"/>
      <c r="J27" s="197"/>
      <c r="K27" s="197"/>
      <c r="L27" s="190"/>
      <c r="M27" s="190"/>
      <c r="N27" s="190"/>
      <c r="O27" s="190"/>
      <c r="P27" s="190"/>
      <c r="Q27" s="190"/>
      <c r="R27" s="190"/>
      <c r="S27" s="190"/>
      <c r="T27" s="188"/>
      <c r="U27" s="188"/>
      <c r="V27" s="188"/>
      <c r="W27" s="188"/>
      <c r="X27" s="188"/>
      <c r="Y27" s="188"/>
      <c r="Z27" s="188"/>
      <c r="AA27" s="188"/>
      <c r="AB27" s="188"/>
      <c r="AC27" s="188"/>
      <c r="AD27" s="188"/>
      <c r="AE27" s="188"/>
      <c r="AF27" s="188"/>
      <c r="AG27" s="188"/>
      <c r="AH27" s="188"/>
      <c r="AI27" s="188"/>
      <c r="AJ27" s="188"/>
      <c r="AK27" s="188"/>
    </row>
    <row r="28" spans="1:37" s="130" customFormat="1" ht="20.100000000000001" customHeight="1">
      <c r="A28" s="188"/>
      <c r="B28" s="549" t="s">
        <v>273</v>
      </c>
      <c r="C28" s="550"/>
      <c r="D28" s="550"/>
      <c r="E28" s="550"/>
      <c r="F28" s="550"/>
      <c r="G28" s="550"/>
      <c r="H28" s="550"/>
      <c r="I28" s="550"/>
      <c r="J28" s="550"/>
      <c r="K28" s="550"/>
      <c r="L28" s="550"/>
      <c r="M28" s="550"/>
      <c r="N28" s="550"/>
      <c r="O28" s="550"/>
      <c r="P28" s="551"/>
      <c r="Q28" s="552"/>
      <c r="R28" s="553"/>
      <c r="S28" s="554"/>
      <c r="T28" s="188"/>
      <c r="U28" s="188"/>
      <c r="V28" s="188"/>
      <c r="W28" s="188"/>
      <c r="X28" s="188"/>
      <c r="Y28" s="188"/>
      <c r="Z28" s="188"/>
      <c r="AA28" s="188"/>
      <c r="AB28" s="188"/>
      <c r="AC28" s="188"/>
      <c r="AD28" s="188"/>
      <c r="AE28" s="188"/>
      <c r="AF28" s="188"/>
      <c r="AG28" s="188"/>
      <c r="AH28" s="188"/>
      <c r="AI28" s="188"/>
      <c r="AJ28" s="188"/>
      <c r="AK28" s="188"/>
    </row>
    <row r="29" spans="1:37" s="130" customFormat="1" ht="9" customHeight="1">
      <c r="A29" s="188"/>
      <c r="B29" s="198"/>
      <c r="C29" s="196"/>
      <c r="D29" s="196"/>
      <c r="E29" s="196"/>
      <c r="F29" s="197"/>
      <c r="G29" s="197"/>
      <c r="H29" s="197"/>
      <c r="I29" s="197"/>
      <c r="J29" s="197"/>
      <c r="K29" s="197"/>
      <c r="L29" s="190"/>
      <c r="M29" s="190"/>
      <c r="N29" s="190"/>
      <c r="O29" s="190"/>
      <c r="P29" s="190"/>
      <c r="Q29" s="190"/>
      <c r="R29" s="190"/>
      <c r="S29" s="190"/>
      <c r="T29" s="188"/>
      <c r="U29" s="188"/>
      <c r="V29" s="188"/>
      <c r="W29" s="188"/>
      <c r="X29" s="188"/>
      <c r="Y29" s="188"/>
      <c r="Z29" s="188"/>
      <c r="AA29" s="188"/>
      <c r="AB29" s="188"/>
      <c r="AC29" s="188"/>
      <c r="AD29" s="188"/>
      <c r="AE29" s="188"/>
      <c r="AF29" s="188"/>
      <c r="AG29" s="188"/>
      <c r="AH29" s="188"/>
      <c r="AI29" s="188"/>
      <c r="AJ29" s="188"/>
      <c r="AK29" s="188"/>
    </row>
    <row r="30" spans="1:37" s="130" customFormat="1" ht="20.100000000000001" customHeight="1">
      <c r="A30" s="188"/>
      <c r="B30" s="188" t="s">
        <v>274</v>
      </c>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1:37" s="130" customFormat="1" ht="45" customHeight="1">
      <c r="A31" s="188"/>
      <c r="B31" s="530"/>
      <c r="C31" s="531"/>
      <c r="D31" s="531"/>
      <c r="E31" s="532"/>
      <c r="F31" s="555" t="s">
        <v>275</v>
      </c>
      <c r="G31" s="556"/>
      <c r="H31" s="556"/>
      <c r="I31" s="556"/>
      <c r="J31" s="556"/>
      <c r="K31" s="556"/>
      <c r="L31" s="557"/>
      <c r="M31" s="558" t="s">
        <v>267</v>
      </c>
      <c r="N31" s="558"/>
      <c r="O31" s="558"/>
      <c r="P31" s="558"/>
      <c r="Q31" s="558"/>
      <c r="R31" s="558"/>
      <c r="S31" s="558"/>
      <c r="T31" s="188"/>
      <c r="U31" s="188"/>
      <c r="V31" s="188"/>
      <c r="W31" s="188"/>
      <c r="X31" s="188"/>
      <c r="Y31" s="188"/>
      <c r="Z31" s="188"/>
      <c r="AA31" s="188"/>
      <c r="AB31" s="188"/>
      <c r="AC31" s="188"/>
      <c r="AD31" s="188"/>
      <c r="AE31" s="188"/>
      <c r="AF31" s="188"/>
      <c r="AG31" s="188"/>
      <c r="AH31" s="188"/>
      <c r="AI31" s="188"/>
      <c r="AJ31" s="188"/>
      <c r="AK31" s="188"/>
    </row>
    <row r="32" spans="1:37" s="130" customFormat="1" ht="21" customHeight="1">
      <c r="A32" s="188"/>
      <c r="B32" s="530">
        <v>9</v>
      </c>
      <c r="C32" s="531"/>
      <c r="D32" s="531" t="s">
        <v>268</v>
      </c>
      <c r="E32" s="532"/>
      <c r="F32" s="533"/>
      <c r="G32" s="534"/>
      <c r="H32" s="534"/>
      <c r="I32" s="534"/>
      <c r="J32" s="534"/>
      <c r="K32" s="534"/>
      <c r="L32" s="195" t="s">
        <v>269</v>
      </c>
      <c r="M32" s="533"/>
      <c r="N32" s="534"/>
      <c r="O32" s="534"/>
      <c r="P32" s="534"/>
      <c r="Q32" s="534"/>
      <c r="R32" s="534"/>
      <c r="S32" s="195" t="s">
        <v>269</v>
      </c>
      <c r="T32" s="188"/>
      <c r="U32" s="188"/>
      <c r="V32" s="188"/>
      <c r="W32" s="188"/>
      <c r="X32" s="188"/>
      <c r="Y32" s="188"/>
      <c r="Z32" s="188"/>
      <c r="AA32" s="188"/>
      <c r="AB32" s="188"/>
      <c r="AC32" s="188"/>
      <c r="AD32" s="188"/>
      <c r="AE32" s="188"/>
      <c r="AF32" s="188"/>
      <c r="AG32" s="188"/>
      <c r="AH32" s="188"/>
      <c r="AI32" s="188"/>
      <c r="AJ32" s="188"/>
      <c r="AK32" s="188"/>
    </row>
    <row r="33" spans="1:37" s="130" customFormat="1" ht="21" customHeight="1">
      <c r="A33" s="188"/>
      <c r="B33" s="530">
        <v>10</v>
      </c>
      <c r="C33" s="531"/>
      <c r="D33" s="531" t="s">
        <v>268</v>
      </c>
      <c r="E33" s="532"/>
      <c r="F33" s="533"/>
      <c r="G33" s="534"/>
      <c r="H33" s="534"/>
      <c r="I33" s="534"/>
      <c r="J33" s="534"/>
      <c r="K33" s="534"/>
      <c r="L33" s="195" t="s">
        <v>269</v>
      </c>
      <c r="M33" s="533"/>
      <c r="N33" s="534"/>
      <c r="O33" s="534"/>
      <c r="P33" s="534"/>
      <c r="Q33" s="534"/>
      <c r="R33" s="534"/>
      <c r="S33" s="195" t="s">
        <v>269</v>
      </c>
      <c r="T33" s="188"/>
      <c r="U33" s="188"/>
      <c r="V33" s="188"/>
      <c r="W33" s="188"/>
      <c r="X33" s="188"/>
      <c r="Y33" s="188"/>
      <c r="Z33" s="188"/>
      <c r="AA33" s="188"/>
      <c r="AB33" s="188"/>
      <c r="AC33" s="188"/>
      <c r="AD33" s="188"/>
      <c r="AE33" s="188"/>
      <c r="AF33" s="188"/>
      <c r="AG33" s="188"/>
      <c r="AH33" s="188"/>
      <c r="AI33" s="188"/>
      <c r="AJ33" s="188"/>
      <c r="AK33" s="188"/>
    </row>
    <row r="34" spans="1:37" s="130" customFormat="1" ht="21.75" customHeight="1">
      <c r="A34" s="188"/>
      <c r="B34" s="530">
        <v>11</v>
      </c>
      <c r="C34" s="531"/>
      <c r="D34" s="531" t="s">
        <v>268</v>
      </c>
      <c r="E34" s="532"/>
      <c r="F34" s="533"/>
      <c r="G34" s="534"/>
      <c r="H34" s="534"/>
      <c r="I34" s="534"/>
      <c r="J34" s="534"/>
      <c r="K34" s="534"/>
      <c r="L34" s="195" t="s">
        <v>269</v>
      </c>
      <c r="M34" s="533"/>
      <c r="N34" s="534"/>
      <c r="O34" s="534"/>
      <c r="P34" s="534"/>
      <c r="Q34" s="534"/>
      <c r="R34" s="534"/>
      <c r="S34" s="195" t="s">
        <v>269</v>
      </c>
      <c r="T34" s="188"/>
      <c r="U34" s="188"/>
      <c r="V34" s="188"/>
      <c r="W34" s="188"/>
      <c r="X34" s="188"/>
      <c r="Y34" s="188"/>
      <c r="Z34" s="188"/>
      <c r="AA34" s="188"/>
      <c r="AB34" s="188"/>
      <c r="AC34" s="188"/>
      <c r="AD34" s="188"/>
      <c r="AE34" s="188"/>
      <c r="AF34" s="188"/>
      <c r="AG34" s="188"/>
      <c r="AH34" s="188"/>
      <c r="AI34" s="188"/>
      <c r="AJ34" s="188"/>
      <c r="AK34" s="188"/>
    </row>
    <row r="35" spans="1:37" s="130" customFormat="1" ht="21.75" customHeight="1">
      <c r="A35" s="188"/>
      <c r="B35" s="530">
        <v>12</v>
      </c>
      <c r="C35" s="531"/>
      <c r="D35" s="531" t="s">
        <v>268</v>
      </c>
      <c r="E35" s="532"/>
      <c r="F35" s="533"/>
      <c r="G35" s="534"/>
      <c r="H35" s="534"/>
      <c r="I35" s="534"/>
      <c r="J35" s="534"/>
      <c r="K35" s="534"/>
      <c r="L35" s="195" t="s">
        <v>269</v>
      </c>
      <c r="M35" s="533"/>
      <c r="N35" s="534"/>
      <c r="O35" s="534"/>
      <c r="P35" s="534"/>
      <c r="Q35" s="534"/>
      <c r="R35" s="534"/>
      <c r="S35" s="195" t="s">
        <v>269</v>
      </c>
      <c r="T35" s="188"/>
      <c r="U35" s="188"/>
      <c r="V35" s="188"/>
      <c r="W35" s="188"/>
      <c r="X35" s="188"/>
      <c r="Y35" s="188"/>
      <c r="Z35" s="188"/>
      <c r="AA35" s="188"/>
      <c r="AB35" s="188"/>
      <c r="AC35" s="188"/>
      <c r="AD35" s="188"/>
      <c r="AE35" s="188"/>
      <c r="AF35" s="188"/>
      <c r="AG35" s="188"/>
      <c r="AH35" s="188"/>
      <c r="AI35" s="188"/>
      <c r="AJ35" s="188"/>
      <c r="AK35" s="188"/>
    </row>
    <row r="36" spans="1:37" s="130" customFormat="1" ht="21" customHeight="1">
      <c r="A36" s="188"/>
      <c r="B36" s="530">
        <v>1</v>
      </c>
      <c r="C36" s="531"/>
      <c r="D36" s="531" t="s">
        <v>268</v>
      </c>
      <c r="E36" s="532"/>
      <c r="F36" s="533"/>
      <c r="G36" s="534"/>
      <c r="H36" s="534"/>
      <c r="I36" s="534"/>
      <c r="J36" s="534"/>
      <c r="K36" s="534"/>
      <c r="L36" s="195" t="s">
        <v>269</v>
      </c>
      <c r="M36" s="533"/>
      <c r="N36" s="534"/>
      <c r="O36" s="534"/>
      <c r="P36" s="534"/>
      <c r="Q36" s="534"/>
      <c r="R36" s="534"/>
      <c r="S36" s="195" t="s">
        <v>269</v>
      </c>
      <c r="T36" s="188"/>
      <c r="U36" s="188"/>
      <c r="V36" s="188"/>
      <c r="W36" s="188"/>
      <c r="X36" s="188"/>
      <c r="Y36" s="188"/>
      <c r="Z36" s="188"/>
      <c r="AA36" s="188"/>
      <c r="AB36" s="188"/>
      <c r="AC36" s="188"/>
      <c r="AD36" s="188"/>
      <c r="AE36" s="188"/>
      <c r="AF36" s="188"/>
      <c r="AG36" s="188"/>
      <c r="AH36" s="188"/>
      <c r="AI36" s="188"/>
      <c r="AJ36" s="188"/>
      <c r="AK36" s="188"/>
    </row>
    <row r="37" spans="1:37" s="130" customFormat="1" ht="20.100000000000001" customHeight="1">
      <c r="A37" s="188"/>
      <c r="B37" s="530">
        <v>2</v>
      </c>
      <c r="C37" s="531"/>
      <c r="D37" s="531" t="s">
        <v>268</v>
      </c>
      <c r="E37" s="532"/>
      <c r="F37" s="533"/>
      <c r="G37" s="534"/>
      <c r="H37" s="534"/>
      <c r="I37" s="534"/>
      <c r="J37" s="534"/>
      <c r="K37" s="534"/>
      <c r="L37" s="195" t="s">
        <v>269</v>
      </c>
      <c r="M37" s="533"/>
      <c r="N37" s="534"/>
      <c r="O37" s="534"/>
      <c r="P37" s="534"/>
      <c r="Q37" s="534"/>
      <c r="R37" s="534"/>
      <c r="S37" s="195" t="s">
        <v>269</v>
      </c>
      <c r="T37" s="188"/>
      <c r="U37" s="188"/>
      <c r="V37" s="188"/>
      <c r="W37" s="188"/>
      <c r="X37" s="188"/>
      <c r="Y37" s="188"/>
      <c r="Z37" s="188"/>
      <c r="AA37" s="188"/>
      <c r="AB37" s="188"/>
      <c r="AC37" s="188"/>
      <c r="AD37" s="188"/>
      <c r="AE37" s="188"/>
      <c r="AF37" s="188"/>
      <c r="AG37" s="188"/>
      <c r="AH37" s="188"/>
      <c r="AI37" s="188"/>
      <c r="AJ37" s="188"/>
      <c r="AK37" s="188"/>
    </row>
    <row r="38" spans="1:37" s="130" customFormat="1" ht="21" customHeight="1">
      <c r="A38" s="199"/>
      <c r="B38" s="535" t="s">
        <v>270</v>
      </c>
      <c r="C38" s="535"/>
      <c r="D38" s="535"/>
      <c r="E38" s="535"/>
      <c r="F38" s="530" t="str">
        <f>IF(SUM(F32:K37)=0,"",SUM(F32:K37))</f>
        <v/>
      </c>
      <c r="G38" s="531"/>
      <c r="H38" s="531"/>
      <c r="I38" s="531"/>
      <c r="J38" s="531"/>
      <c r="K38" s="531"/>
      <c r="L38" s="195" t="s">
        <v>269</v>
      </c>
      <c r="M38" s="530" t="str">
        <f>IF(SUM(M32:R37)=0,"",SUM(M32:R37))</f>
        <v/>
      </c>
      <c r="N38" s="531"/>
      <c r="O38" s="531"/>
      <c r="P38" s="531"/>
      <c r="Q38" s="531"/>
      <c r="R38" s="531"/>
      <c r="S38" s="194" t="s">
        <v>269</v>
      </c>
      <c r="T38" s="200"/>
      <c r="U38" s="188"/>
      <c r="V38" s="188"/>
      <c r="W38" s="188"/>
      <c r="X38" s="188"/>
      <c r="Y38" s="188"/>
      <c r="Z38" s="188"/>
      <c r="AA38" s="188"/>
      <c r="AB38" s="188"/>
      <c r="AC38" s="188"/>
      <c r="AD38" s="188"/>
      <c r="AE38" s="188"/>
      <c r="AF38" s="188"/>
      <c r="AG38" s="188"/>
      <c r="AH38" s="188"/>
      <c r="AI38" s="188"/>
      <c r="AJ38" s="188"/>
      <c r="AK38" s="188"/>
    </row>
    <row r="39" spans="1:37" s="130" customFormat="1" ht="20.100000000000001" customHeight="1">
      <c r="A39" s="188"/>
      <c r="B39" s="190"/>
      <c r="C39" s="201"/>
      <c r="D39" s="190"/>
      <c r="E39" s="190"/>
      <c r="F39" s="190"/>
      <c r="G39" s="190"/>
      <c r="H39" s="190"/>
      <c r="I39" s="190"/>
      <c r="J39" s="190"/>
      <c r="K39" s="190"/>
      <c r="L39" s="190"/>
      <c r="M39" s="190"/>
      <c r="N39" s="190"/>
      <c r="O39" s="190"/>
      <c r="P39" s="190"/>
      <c r="Q39" s="190"/>
      <c r="R39" s="190"/>
      <c r="S39" s="190"/>
      <c r="T39" s="188"/>
      <c r="U39" s="188"/>
      <c r="V39" s="188"/>
      <c r="W39" s="188"/>
      <c r="X39" s="188"/>
      <c r="Y39" s="188"/>
      <c r="Z39" s="188"/>
      <c r="AA39" s="188"/>
      <c r="AB39" s="188"/>
      <c r="AC39" s="188"/>
      <c r="AD39" s="188"/>
      <c r="AE39" s="188"/>
      <c r="AF39" s="188"/>
      <c r="AG39" s="188"/>
      <c r="AH39" s="188"/>
      <c r="AI39" s="188"/>
      <c r="AJ39" s="188"/>
      <c r="AK39" s="188"/>
    </row>
    <row r="40" spans="1:37" s="130" customFormat="1" ht="20.100000000000001" customHeight="1">
      <c r="A40" s="188"/>
      <c r="B40" s="536" t="s">
        <v>271</v>
      </c>
      <c r="C40" s="537"/>
      <c r="D40" s="537"/>
      <c r="E40" s="538"/>
      <c r="F40" s="542" t="str">
        <f>IF(F38="","",ROUNDDOWN(M38/F38,3))</f>
        <v/>
      </c>
      <c r="G40" s="543"/>
      <c r="H40" s="543"/>
      <c r="I40" s="543"/>
      <c r="J40" s="543"/>
      <c r="K40" s="544"/>
      <c r="L40" s="548" t="s">
        <v>272</v>
      </c>
      <c r="M40" s="190"/>
      <c r="N40" s="190"/>
      <c r="O40" s="190"/>
      <c r="P40" s="190"/>
      <c r="Q40" s="190"/>
      <c r="R40" s="190"/>
      <c r="S40" s="190"/>
      <c r="T40" s="188"/>
      <c r="U40" s="188"/>
      <c r="V40" s="188"/>
      <c r="W40" s="188"/>
      <c r="X40" s="188"/>
      <c r="Y40" s="188"/>
      <c r="Z40" s="188"/>
      <c r="AA40" s="188"/>
      <c r="AB40" s="188"/>
      <c r="AC40" s="188"/>
      <c r="AD40" s="188"/>
      <c r="AE40" s="188"/>
      <c r="AF40" s="188"/>
      <c r="AG40" s="188"/>
      <c r="AH40" s="188"/>
      <c r="AI40" s="188"/>
      <c r="AJ40" s="188"/>
      <c r="AK40" s="188"/>
    </row>
    <row r="41" spans="1:37" s="130" customFormat="1" ht="9" customHeight="1">
      <c r="A41" s="188"/>
      <c r="B41" s="539"/>
      <c r="C41" s="540"/>
      <c r="D41" s="540"/>
      <c r="E41" s="541"/>
      <c r="F41" s="545"/>
      <c r="G41" s="546"/>
      <c r="H41" s="546"/>
      <c r="I41" s="546"/>
      <c r="J41" s="546"/>
      <c r="K41" s="547"/>
      <c r="L41" s="548"/>
      <c r="M41" s="190"/>
      <c r="N41" s="190"/>
      <c r="O41" s="190"/>
      <c r="P41" s="190"/>
      <c r="Q41" s="190"/>
      <c r="R41" s="190"/>
      <c r="S41" s="190"/>
      <c r="T41" s="188"/>
      <c r="U41" s="188"/>
      <c r="V41" s="188"/>
      <c r="W41" s="188"/>
      <c r="X41" s="188"/>
      <c r="Y41" s="188"/>
      <c r="Z41" s="188"/>
      <c r="AA41" s="188"/>
      <c r="AB41" s="188"/>
      <c r="AC41" s="188"/>
      <c r="AD41" s="188"/>
      <c r="AE41" s="188"/>
      <c r="AF41" s="188"/>
      <c r="AG41" s="188"/>
      <c r="AH41" s="188"/>
      <c r="AI41" s="188"/>
      <c r="AJ41" s="188"/>
      <c r="AK41" s="188"/>
    </row>
    <row r="42" spans="1:37" s="130" customFormat="1" ht="20.100000000000001" customHeight="1">
      <c r="A42" s="188"/>
      <c r="B42" s="196"/>
      <c r="C42" s="196"/>
      <c r="D42" s="196"/>
      <c r="E42" s="196"/>
      <c r="F42" s="197"/>
      <c r="G42" s="197"/>
      <c r="H42" s="197"/>
      <c r="I42" s="197"/>
      <c r="J42" s="197"/>
      <c r="K42" s="197"/>
      <c r="L42" s="190"/>
      <c r="M42" s="190"/>
      <c r="N42" s="190"/>
      <c r="O42" s="190"/>
      <c r="P42" s="190"/>
      <c r="Q42" s="190"/>
      <c r="R42" s="190"/>
      <c r="S42" s="190"/>
      <c r="T42" s="188"/>
      <c r="U42" s="188"/>
      <c r="V42" s="188"/>
      <c r="W42" s="188"/>
      <c r="X42" s="188"/>
      <c r="Y42" s="188"/>
      <c r="Z42" s="188"/>
      <c r="AA42" s="188"/>
      <c r="AB42" s="188"/>
      <c r="AC42" s="188"/>
      <c r="AD42" s="188"/>
      <c r="AE42" s="188"/>
      <c r="AF42" s="188"/>
      <c r="AG42" s="188"/>
      <c r="AH42" s="188"/>
      <c r="AI42" s="188"/>
      <c r="AJ42" s="188"/>
      <c r="AK42" s="188"/>
    </row>
    <row r="43" spans="1:37" s="130" customFormat="1" ht="21" customHeight="1">
      <c r="A43" s="188"/>
      <c r="B43" s="549" t="s">
        <v>273</v>
      </c>
      <c r="C43" s="550"/>
      <c r="D43" s="550"/>
      <c r="E43" s="550"/>
      <c r="F43" s="550"/>
      <c r="G43" s="550"/>
      <c r="H43" s="550"/>
      <c r="I43" s="550"/>
      <c r="J43" s="550"/>
      <c r="K43" s="550"/>
      <c r="L43" s="550"/>
      <c r="M43" s="550"/>
      <c r="N43" s="550"/>
      <c r="O43" s="550"/>
      <c r="P43" s="551"/>
      <c r="Q43" s="552"/>
      <c r="R43" s="553"/>
      <c r="S43" s="554"/>
      <c r="T43" s="188"/>
      <c r="U43" s="188"/>
      <c r="V43" s="188"/>
      <c r="W43" s="188"/>
      <c r="X43" s="188"/>
      <c r="Y43" s="188"/>
      <c r="Z43" s="188"/>
      <c r="AA43" s="188"/>
      <c r="AB43" s="188"/>
      <c r="AC43" s="188"/>
      <c r="AD43" s="188"/>
      <c r="AE43" s="188"/>
      <c r="AF43" s="188"/>
      <c r="AG43" s="188"/>
      <c r="AH43" s="188"/>
      <c r="AI43" s="188"/>
      <c r="AJ43" s="188"/>
      <c r="AK43" s="188"/>
    </row>
    <row r="44" spans="1:37" s="130" customFormat="1" ht="12.75" customHeight="1">
      <c r="A44" s="188"/>
      <c r="B44" s="190"/>
      <c r="C44" s="190"/>
      <c r="D44" s="190"/>
      <c r="E44" s="190"/>
      <c r="F44" s="190"/>
      <c r="G44" s="190"/>
      <c r="H44" s="190"/>
      <c r="I44" s="190"/>
      <c r="J44" s="190"/>
      <c r="K44" s="190"/>
      <c r="L44" s="190"/>
      <c r="M44" s="190"/>
      <c r="N44" s="190"/>
      <c r="O44" s="190"/>
      <c r="P44" s="190"/>
      <c r="Q44" s="190"/>
      <c r="R44" s="190"/>
      <c r="S44" s="190"/>
      <c r="T44" s="188"/>
      <c r="U44" s="188"/>
      <c r="V44" s="188"/>
      <c r="W44" s="188"/>
      <c r="X44" s="188"/>
      <c r="Y44" s="188"/>
      <c r="Z44" s="188"/>
      <c r="AA44" s="188"/>
      <c r="AB44" s="188"/>
      <c r="AC44" s="188"/>
      <c r="AD44" s="188"/>
      <c r="AE44" s="188"/>
      <c r="AF44" s="188"/>
      <c r="AG44" s="188"/>
      <c r="AH44" s="188"/>
      <c r="AI44" s="188"/>
      <c r="AJ44" s="188"/>
      <c r="AK44" s="188"/>
    </row>
    <row r="45" spans="1:37" s="130" customFormat="1" ht="35.25" customHeight="1">
      <c r="A45" s="188"/>
      <c r="B45" s="527" t="s">
        <v>276</v>
      </c>
      <c r="C45" s="527"/>
      <c r="D45" s="527"/>
      <c r="E45" s="527"/>
      <c r="F45" s="527"/>
      <c r="G45" s="527"/>
      <c r="H45" s="527"/>
      <c r="I45" s="527"/>
      <c r="J45" s="527"/>
      <c r="K45" s="527"/>
      <c r="L45" s="527"/>
      <c r="M45" s="527"/>
      <c r="N45" s="527"/>
      <c r="O45" s="527"/>
      <c r="P45" s="527"/>
      <c r="Q45" s="527"/>
      <c r="R45" s="527"/>
      <c r="S45" s="527"/>
      <c r="T45" s="527"/>
      <c r="U45" s="527"/>
      <c r="V45" s="527"/>
      <c r="W45" s="527"/>
      <c r="X45" s="527"/>
      <c r="Y45" s="527"/>
      <c r="Z45" s="527"/>
      <c r="AA45" s="188"/>
      <c r="AB45" s="188"/>
      <c r="AC45" s="188"/>
      <c r="AD45" s="188"/>
      <c r="AE45" s="188"/>
      <c r="AF45" s="188"/>
      <c r="AG45" s="188"/>
      <c r="AH45" s="188"/>
      <c r="AI45" s="188"/>
      <c r="AJ45" s="188"/>
      <c r="AK45" s="188"/>
    </row>
    <row r="46" spans="1:37" s="130" customFormat="1" ht="112.5" customHeight="1">
      <c r="A46" s="188"/>
      <c r="B46" s="527" t="s">
        <v>277</v>
      </c>
      <c r="C46" s="527"/>
      <c r="D46" s="527"/>
      <c r="E46" s="527"/>
      <c r="F46" s="527"/>
      <c r="G46" s="527"/>
      <c r="H46" s="527"/>
      <c r="I46" s="527"/>
      <c r="J46" s="527"/>
      <c r="K46" s="527"/>
      <c r="L46" s="527"/>
      <c r="M46" s="527"/>
      <c r="N46" s="527"/>
      <c r="O46" s="527"/>
      <c r="P46" s="527"/>
      <c r="Q46" s="527"/>
      <c r="R46" s="527"/>
      <c r="S46" s="527"/>
      <c r="T46" s="527"/>
      <c r="U46" s="527"/>
      <c r="V46" s="527"/>
      <c r="W46" s="527"/>
      <c r="X46" s="527"/>
      <c r="Y46" s="527"/>
      <c r="Z46" s="527"/>
      <c r="AA46" s="188"/>
      <c r="AB46" s="188"/>
      <c r="AC46" s="188"/>
      <c r="AD46" s="188"/>
      <c r="AE46" s="188"/>
      <c r="AF46" s="188"/>
      <c r="AG46" s="188"/>
      <c r="AH46" s="188"/>
      <c r="AI46" s="188"/>
      <c r="AJ46" s="188"/>
      <c r="AK46" s="188"/>
    </row>
    <row r="47" spans="1:37" s="130" customFormat="1" ht="8.25" customHeight="1">
      <c r="A47" s="188"/>
      <c r="B47" s="190"/>
      <c r="C47" s="190"/>
      <c r="D47" s="190"/>
      <c r="E47" s="190"/>
      <c r="F47" s="190"/>
      <c r="G47" s="190"/>
      <c r="H47" s="190"/>
      <c r="I47" s="190"/>
      <c r="J47" s="190"/>
      <c r="K47" s="190"/>
      <c r="L47" s="190"/>
      <c r="M47" s="190"/>
      <c r="N47" s="190"/>
      <c r="O47" s="190"/>
      <c r="P47" s="190"/>
      <c r="Q47" s="190"/>
      <c r="R47" s="190"/>
      <c r="S47" s="190"/>
      <c r="T47" s="188"/>
      <c r="U47" s="188"/>
      <c r="V47" s="188"/>
      <c r="W47" s="188"/>
      <c r="X47" s="188"/>
      <c r="Y47" s="188"/>
      <c r="Z47" s="188"/>
      <c r="AA47" s="188"/>
      <c r="AB47" s="188"/>
      <c r="AC47" s="188"/>
      <c r="AD47" s="188"/>
      <c r="AE47" s="188"/>
      <c r="AF47" s="188"/>
      <c r="AG47" s="188"/>
      <c r="AH47" s="188"/>
      <c r="AI47" s="188"/>
      <c r="AJ47" s="188"/>
      <c r="AK47" s="188"/>
    </row>
    <row r="48" spans="1:37" s="130" customFormat="1">
      <c r="A48" s="188"/>
      <c r="B48" s="188" t="s">
        <v>278</v>
      </c>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row>
    <row r="49" spans="1:37" ht="13.5" customHeight="1">
      <c r="B49" s="526" t="s">
        <v>279</v>
      </c>
      <c r="C49" s="526"/>
      <c r="D49" s="526"/>
      <c r="E49" s="526"/>
      <c r="F49" s="526"/>
      <c r="G49" s="526"/>
      <c r="H49" s="526"/>
      <c r="I49" s="526"/>
      <c r="J49" s="526"/>
      <c r="K49" s="526"/>
      <c r="L49" s="526"/>
      <c r="M49" s="526"/>
      <c r="N49" s="526"/>
      <c r="O49" s="526"/>
      <c r="P49" s="526"/>
      <c r="Q49" s="526"/>
      <c r="R49" s="526"/>
      <c r="S49" s="526"/>
      <c r="T49" s="526"/>
      <c r="U49" s="526"/>
      <c r="V49" s="526"/>
      <c r="W49" s="526"/>
      <c r="X49" s="526"/>
      <c r="Y49" s="526"/>
      <c r="Z49" s="526"/>
    </row>
    <row r="50" spans="1:37" s="202" customFormat="1">
      <c r="A50" s="188"/>
      <c r="B50" s="526" t="s">
        <v>280</v>
      </c>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188"/>
      <c r="AB50" s="188"/>
      <c r="AC50" s="188"/>
      <c r="AD50" s="188"/>
      <c r="AE50" s="188"/>
      <c r="AF50" s="188"/>
      <c r="AG50" s="188"/>
      <c r="AH50" s="188"/>
      <c r="AI50" s="188"/>
      <c r="AJ50" s="188"/>
      <c r="AK50" s="188"/>
    </row>
    <row r="51" spans="1:37" s="202" customFormat="1" ht="13.5" customHeight="1">
      <c r="A51" s="188"/>
      <c r="B51" s="526" t="s">
        <v>281</v>
      </c>
      <c r="C51" s="526"/>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188"/>
      <c r="AB51" s="188"/>
      <c r="AC51" s="188"/>
      <c r="AD51" s="188"/>
      <c r="AE51" s="188"/>
      <c r="AF51" s="188"/>
      <c r="AG51" s="188"/>
      <c r="AH51" s="188"/>
      <c r="AI51" s="188"/>
      <c r="AJ51" s="188"/>
      <c r="AK51" s="188"/>
    </row>
    <row r="52" spans="1:37" s="202" customFormat="1" ht="13.5" customHeight="1">
      <c r="A52" s="188"/>
      <c r="B52" s="528" t="s">
        <v>282</v>
      </c>
      <c r="C52" s="528"/>
      <c r="D52" s="528"/>
      <c r="E52" s="528"/>
      <c r="F52" s="528"/>
      <c r="G52" s="528"/>
      <c r="H52" s="528"/>
      <c r="I52" s="528"/>
      <c r="J52" s="528"/>
      <c r="K52" s="528"/>
      <c r="L52" s="528"/>
      <c r="M52" s="528"/>
      <c r="N52" s="528"/>
      <c r="O52" s="528"/>
      <c r="P52" s="528"/>
      <c r="Q52" s="528"/>
      <c r="R52" s="528"/>
      <c r="S52" s="528"/>
      <c r="T52" s="528"/>
      <c r="U52" s="528"/>
      <c r="V52" s="528"/>
      <c r="W52" s="528"/>
      <c r="X52" s="528"/>
      <c r="Y52" s="528"/>
      <c r="Z52" s="528"/>
      <c r="AA52" s="188"/>
      <c r="AB52" s="188"/>
      <c r="AC52" s="188"/>
      <c r="AD52" s="188"/>
      <c r="AE52" s="188"/>
      <c r="AF52" s="188"/>
      <c r="AG52" s="188"/>
      <c r="AH52" s="188"/>
      <c r="AI52" s="188"/>
      <c r="AJ52" s="188"/>
      <c r="AK52" s="188"/>
    </row>
    <row r="53" spans="1:37" s="202" customFormat="1" ht="45.75" customHeight="1">
      <c r="A53" s="188"/>
      <c r="B53" s="529" t="s">
        <v>283</v>
      </c>
      <c r="C53" s="529"/>
      <c r="D53" s="529"/>
      <c r="E53" s="529"/>
      <c r="F53" s="529"/>
      <c r="G53" s="529"/>
      <c r="H53" s="529"/>
      <c r="I53" s="529"/>
      <c r="J53" s="529"/>
      <c r="K53" s="529"/>
      <c r="L53" s="529"/>
      <c r="M53" s="529"/>
      <c r="N53" s="529"/>
      <c r="O53" s="529"/>
      <c r="P53" s="529"/>
      <c r="Q53" s="529"/>
      <c r="R53" s="529"/>
      <c r="S53" s="529"/>
      <c r="T53" s="529"/>
      <c r="U53" s="529"/>
      <c r="V53" s="529"/>
      <c r="W53" s="529"/>
      <c r="X53" s="529"/>
      <c r="Y53" s="529"/>
      <c r="Z53" s="529"/>
      <c r="AA53" s="188"/>
      <c r="AB53" s="188"/>
      <c r="AC53" s="188"/>
      <c r="AD53" s="188"/>
      <c r="AE53" s="188"/>
      <c r="AF53" s="188"/>
      <c r="AG53" s="188"/>
      <c r="AH53" s="188"/>
      <c r="AI53" s="188"/>
      <c r="AJ53" s="188"/>
      <c r="AK53" s="188"/>
    </row>
    <row r="54" spans="1:37" ht="156" customHeight="1">
      <c r="B54" s="526"/>
      <c r="C54" s="526"/>
      <c r="D54" s="526"/>
      <c r="E54" s="526"/>
      <c r="F54" s="526"/>
      <c r="G54" s="526"/>
      <c r="H54" s="526"/>
      <c r="I54" s="526"/>
      <c r="J54" s="526"/>
      <c r="K54" s="526"/>
      <c r="L54" s="526"/>
      <c r="M54" s="526"/>
      <c r="N54" s="526"/>
      <c r="O54" s="526"/>
      <c r="P54" s="526"/>
      <c r="Q54" s="526"/>
      <c r="R54" s="526"/>
      <c r="S54" s="526"/>
      <c r="T54" s="526"/>
      <c r="U54" s="526"/>
      <c r="V54" s="526"/>
      <c r="W54" s="526"/>
      <c r="X54" s="526"/>
      <c r="Y54" s="526"/>
      <c r="Z54" s="526"/>
    </row>
    <row r="55" spans="1:37">
      <c r="B55" s="526"/>
      <c r="C55" s="526"/>
      <c r="D55" s="526"/>
      <c r="E55" s="526"/>
      <c r="F55" s="526"/>
      <c r="G55" s="526"/>
      <c r="H55" s="526"/>
      <c r="I55" s="526"/>
      <c r="J55" s="526"/>
      <c r="K55" s="526"/>
      <c r="L55" s="526"/>
      <c r="M55" s="526"/>
      <c r="N55" s="526"/>
      <c r="O55" s="526"/>
      <c r="P55" s="526"/>
      <c r="Q55" s="526"/>
      <c r="R55" s="526"/>
      <c r="S55" s="526"/>
      <c r="T55" s="526"/>
      <c r="U55" s="526"/>
      <c r="V55" s="526"/>
      <c r="W55" s="526"/>
      <c r="X55" s="526"/>
      <c r="Y55" s="526"/>
      <c r="Z55" s="526"/>
    </row>
    <row r="56" spans="1:37">
      <c r="B56" s="526"/>
      <c r="C56" s="526"/>
      <c r="D56" s="526"/>
      <c r="E56" s="526"/>
      <c r="F56" s="526"/>
      <c r="G56" s="526"/>
      <c r="H56" s="526"/>
      <c r="I56" s="526"/>
      <c r="J56" s="526"/>
      <c r="K56" s="526"/>
      <c r="L56" s="526"/>
      <c r="M56" s="526"/>
      <c r="N56" s="526"/>
      <c r="O56" s="526"/>
      <c r="P56" s="526"/>
      <c r="Q56" s="526"/>
      <c r="R56" s="526"/>
      <c r="S56" s="526"/>
      <c r="T56" s="526"/>
      <c r="U56" s="526"/>
      <c r="V56" s="526"/>
      <c r="W56" s="526"/>
      <c r="X56" s="526"/>
      <c r="Y56" s="526"/>
      <c r="Z56" s="526"/>
    </row>
    <row r="57" spans="1:37">
      <c r="B57" s="526"/>
      <c r="C57" s="526"/>
      <c r="D57" s="526"/>
      <c r="E57" s="526"/>
      <c r="F57" s="526"/>
      <c r="G57" s="526"/>
      <c r="H57" s="526"/>
      <c r="I57" s="526"/>
      <c r="J57" s="526"/>
      <c r="K57" s="526"/>
      <c r="L57" s="526"/>
      <c r="M57" s="526"/>
      <c r="N57" s="526"/>
      <c r="O57" s="526"/>
      <c r="P57" s="526"/>
      <c r="Q57" s="526"/>
      <c r="R57" s="526"/>
      <c r="S57" s="526"/>
      <c r="T57" s="526"/>
      <c r="U57" s="526"/>
      <c r="V57" s="526"/>
      <c r="W57" s="526"/>
      <c r="X57" s="526"/>
      <c r="Y57" s="526"/>
      <c r="Z57" s="526"/>
    </row>
    <row r="58" spans="1:37">
      <c r="B58" s="526"/>
      <c r="C58" s="526"/>
      <c r="D58" s="526"/>
      <c r="E58" s="526"/>
      <c r="F58" s="526"/>
      <c r="G58" s="526"/>
      <c r="H58" s="526"/>
      <c r="I58" s="526"/>
      <c r="J58" s="526"/>
      <c r="K58" s="526"/>
      <c r="L58" s="526"/>
      <c r="M58" s="526"/>
      <c r="N58" s="526"/>
      <c r="O58" s="526"/>
      <c r="P58" s="526"/>
      <c r="Q58" s="526"/>
      <c r="R58" s="526"/>
      <c r="S58" s="526"/>
      <c r="T58" s="526"/>
      <c r="U58" s="526"/>
      <c r="V58" s="526"/>
      <c r="W58" s="526"/>
      <c r="X58" s="526"/>
      <c r="Y58" s="526"/>
      <c r="Z58" s="526"/>
    </row>
    <row r="59" spans="1:37">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526"/>
    </row>
    <row r="122" spans="3:7">
      <c r="C122" s="199"/>
      <c r="D122" s="199"/>
      <c r="E122" s="199"/>
      <c r="F122" s="199"/>
      <c r="G122" s="199"/>
    </row>
    <row r="123" spans="3:7">
      <c r="C123" s="203"/>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3560F5DD-E2C3-40EF-BFBF-92293EAAADEF}">
      <formula1>"a,b,c,d"</formula1>
    </dataValidation>
    <dataValidation type="list" allowBlank="1" showInputMessage="1" showErrorMessage="1" sqref="J9 M9 C13 F13" xr:uid="{C04FDC0D-C042-46E9-82FF-92B1C9224F6D}">
      <formula1>"□,■"</formula1>
    </dataValidation>
  </dataValidations>
  <pageMargins left="0.7" right="0.7" top="0.75" bottom="0.75" header="0.3" footer="0.3"/>
  <pageSetup paperSize="9" scale="8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E2230-1189-4350-88CD-C5A1B5E7E8BE}">
  <sheetPr>
    <tabColor rgb="FFFF0000"/>
  </sheetPr>
  <dimension ref="B2:Y124"/>
  <sheetViews>
    <sheetView view="pageBreakPreview" zoomScaleNormal="100" zoomScaleSheetLayoutView="100" workbookViewId="0"/>
  </sheetViews>
  <sheetFormatPr defaultColWidth="3.5" defaultRowHeight="13.5"/>
  <cols>
    <col min="1" max="1" width="2.375" style="204" customWidth="1"/>
    <col min="2" max="2" width="3" style="205" customWidth="1"/>
    <col min="3" max="7" width="3.5" style="204"/>
    <col min="8" max="25" width="4.5" style="204" customWidth="1"/>
    <col min="26" max="256" width="3.5" style="204"/>
    <col min="257" max="257" width="2.375" style="204" customWidth="1"/>
    <col min="258" max="258" width="3" style="204" customWidth="1"/>
    <col min="259" max="263" width="3.5" style="204"/>
    <col min="264" max="281" width="4.5" style="204" customWidth="1"/>
    <col min="282" max="512" width="3.5" style="204"/>
    <col min="513" max="513" width="2.375" style="204" customWidth="1"/>
    <col min="514" max="514" width="3" style="204" customWidth="1"/>
    <col min="515" max="519" width="3.5" style="204"/>
    <col min="520" max="537" width="4.5" style="204" customWidth="1"/>
    <col min="538" max="768" width="3.5" style="204"/>
    <col min="769" max="769" width="2.375" style="204" customWidth="1"/>
    <col min="770" max="770" width="3" style="204" customWidth="1"/>
    <col min="771" max="775" width="3.5" style="204"/>
    <col min="776" max="793" width="4.5" style="204" customWidth="1"/>
    <col min="794" max="1024" width="3.5" style="204"/>
    <col min="1025" max="1025" width="2.375" style="204" customWidth="1"/>
    <col min="1026" max="1026" width="3" style="204" customWidth="1"/>
    <col min="1027" max="1031" width="3.5" style="204"/>
    <col min="1032" max="1049" width="4.5" style="204" customWidth="1"/>
    <col min="1050" max="1280" width="3.5" style="204"/>
    <col min="1281" max="1281" width="2.375" style="204" customWidth="1"/>
    <col min="1282" max="1282" width="3" style="204" customWidth="1"/>
    <col min="1283" max="1287" width="3.5" style="204"/>
    <col min="1288" max="1305" width="4.5" style="204" customWidth="1"/>
    <col min="1306" max="1536" width="3.5" style="204"/>
    <col min="1537" max="1537" width="2.375" style="204" customWidth="1"/>
    <col min="1538" max="1538" width="3" style="204" customWidth="1"/>
    <col min="1539" max="1543" width="3.5" style="204"/>
    <col min="1544" max="1561" width="4.5" style="204" customWidth="1"/>
    <col min="1562" max="1792" width="3.5" style="204"/>
    <col min="1793" max="1793" width="2.375" style="204" customWidth="1"/>
    <col min="1794" max="1794" width="3" style="204" customWidth="1"/>
    <col min="1795" max="1799" width="3.5" style="204"/>
    <col min="1800" max="1817" width="4.5" style="204" customWidth="1"/>
    <col min="1818" max="2048" width="3.5" style="204"/>
    <col min="2049" max="2049" width="2.375" style="204" customWidth="1"/>
    <col min="2050" max="2050" width="3" style="204" customWidth="1"/>
    <col min="2051" max="2055" width="3.5" style="204"/>
    <col min="2056" max="2073" width="4.5" style="204" customWidth="1"/>
    <col min="2074" max="2304" width="3.5" style="204"/>
    <col min="2305" max="2305" width="2.375" style="204" customWidth="1"/>
    <col min="2306" max="2306" width="3" style="204" customWidth="1"/>
    <col min="2307" max="2311" width="3.5" style="204"/>
    <col min="2312" max="2329" width="4.5" style="204" customWidth="1"/>
    <col min="2330" max="2560" width="3.5" style="204"/>
    <col min="2561" max="2561" width="2.375" style="204" customWidth="1"/>
    <col min="2562" max="2562" width="3" style="204" customWidth="1"/>
    <col min="2563" max="2567" width="3.5" style="204"/>
    <col min="2568" max="2585" width="4.5" style="204" customWidth="1"/>
    <col min="2586" max="2816" width="3.5" style="204"/>
    <col min="2817" max="2817" width="2.375" style="204" customWidth="1"/>
    <col min="2818" max="2818" width="3" style="204" customWidth="1"/>
    <col min="2819" max="2823" width="3.5" style="204"/>
    <col min="2824" max="2841" width="4.5" style="204" customWidth="1"/>
    <col min="2842" max="3072" width="3.5" style="204"/>
    <col min="3073" max="3073" width="2.375" style="204" customWidth="1"/>
    <col min="3074" max="3074" width="3" style="204" customWidth="1"/>
    <col min="3075" max="3079" width="3.5" style="204"/>
    <col min="3080" max="3097" width="4.5" style="204" customWidth="1"/>
    <col min="3098" max="3328" width="3.5" style="204"/>
    <col min="3329" max="3329" width="2.375" style="204" customWidth="1"/>
    <col min="3330" max="3330" width="3" style="204" customWidth="1"/>
    <col min="3331" max="3335" width="3.5" style="204"/>
    <col min="3336" max="3353" width="4.5" style="204" customWidth="1"/>
    <col min="3354" max="3584" width="3.5" style="204"/>
    <col min="3585" max="3585" width="2.375" style="204" customWidth="1"/>
    <col min="3586" max="3586" width="3" style="204" customWidth="1"/>
    <col min="3587" max="3591" width="3.5" style="204"/>
    <col min="3592" max="3609" width="4.5" style="204" customWidth="1"/>
    <col min="3610" max="3840" width="3.5" style="204"/>
    <col min="3841" max="3841" width="2.375" style="204" customWidth="1"/>
    <col min="3842" max="3842" width="3" style="204" customWidth="1"/>
    <col min="3843" max="3847" width="3.5" style="204"/>
    <col min="3848" max="3865" width="4.5" style="204" customWidth="1"/>
    <col min="3866" max="4096" width="3.5" style="204"/>
    <col min="4097" max="4097" width="2.375" style="204" customWidth="1"/>
    <col min="4098" max="4098" width="3" style="204" customWidth="1"/>
    <col min="4099" max="4103" width="3.5" style="204"/>
    <col min="4104" max="4121" width="4.5" style="204" customWidth="1"/>
    <col min="4122" max="4352" width="3.5" style="204"/>
    <col min="4353" max="4353" width="2.375" style="204" customWidth="1"/>
    <col min="4354" max="4354" width="3" style="204" customWidth="1"/>
    <col min="4355" max="4359" width="3.5" style="204"/>
    <col min="4360" max="4377" width="4.5" style="204" customWidth="1"/>
    <col min="4378" max="4608" width="3.5" style="204"/>
    <col min="4609" max="4609" width="2.375" style="204" customWidth="1"/>
    <col min="4610" max="4610" width="3" style="204" customWidth="1"/>
    <col min="4611" max="4615" width="3.5" style="204"/>
    <col min="4616" max="4633" width="4.5" style="204" customWidth="1"/>
    <col min="4634" max="4864" width="3.5" style="204"/>
    <col min="4865" max="4865" width="2.375" style="204" customWidth="1"/>
    <col min="4866" max="4866" width="3" style="204" customWidth="1"/>
    <col min="4867" max="4871" width="3.5" style="204"/>
    <col min="4872" max="4889" width="4.5" style="204" customWidth="1"/>
    <col min="4890" max="5120" width="3.5" style="204"/>
    <col min="5121" max="5121" width="2.375" style="204" customWidth="1"/>
    <col min="5122" max="5122" width="3" style="204" customWidth="1"/>
    <col min="5123" max="5127" width="3.5" style="204"/>
    <col min="5128" max="5145" width="4.5" style="204" customWidth="1"/>
    <col min="5146" max="5376" width="3.5" style="204"/>
    <col min="5377" max="5377" width="2.375" style="204" customWidth="1"/>
    <col min="5378" max="5378" width="3" style="204" customWidth="1"/>
    <col min="5379" max="5383" width="3.5" style="204"/>
    <col min="5384" max="5401" width="4.5" style="204" customWidth="1"/>
    <col min="5402" max="5632" width="3.5" style="204"/>
    <col min="5633" max="5633" width="2.375" style="204" customWidth="1"/>
    <col min="5634" max="5634" width="3" style="204" customWidth="1"/>
    <col min="5635" max="5639" width="3.5" style="204"/>
    <col min="5640" max="5657" width="4.5" style="204" customWidth="1"/>
    <col min="5658" max="5888" width="3.5" style="204"/>
    <col min="5889" max="5889" width="2.375" style="204" customWidth="1"/>
    <col min="5890" max="5890" width="3" style="204" customWidth="1"/>
    <col min="5891" max="5895" width="3.5" style="204"/>
    <col min="5896" max="5913" width="4.5" style="204" customWidth="1"/>
    <col min="5914" max="6144" width="3.5" style="204"/>
    <col min="6145" max="6145" width="2.375" style="204" customWidth="1"/>
    <col min="6146" max="6146" width="3" style="204" customWidth="1"/>
    <col min="6147" max="6151" width="3.5" style="204"/>
    <col min="6152" max="6169" width="4.5" style="204" customWidth="1"/>
    <col min="6170" max="6400" width="3.5" style="204"/>
    <col min="6401" max="6401" width="2.375" style="204" customWidth="1"/>
    <col min="6402" max="6402" width="3" style="204" customWidth="1"/>
    <col min="6403" max="6407" width="3.5" style="204"/>
    <col min="6408" max="6425" width="4.5" style="204" customWidth="1"/>
    <col min="6426" max="6656" width="3.5" style="204"/>
    <col min="6657" max="6657" width="2.375" style="204" customWidth="1"/>
    <col min="6658" max="6658" width="3" style="204" customWidth="1"/>
    <col min="6659" max="6663" width="3.5" style="204"/>
    <col min="6664" max="6681" width="4.5" style="204" customWidth="1"/>
    <col min="6682" max="6912" width="3.5" style="204"/>
    <col min="6913" max="6913" width="2.375" style="204" customWidth="1"/>
    <col min="6914" max="6914" width="3" style="204" customWidth="1"/>
    <col min="6915" max="6919" width="3.5" style="204"/>
    <col min="6920" max="6937" width="4.5" style="204" customWidth="1"/>
    <col min="6938" max="7168" width="3.5" style="204"/>
    <col min="7169" max="7169" width="2.375" style="204" customWidth="1"/>
    <col min="7170" max="7170" width="3" style="204" customWidth="1"/>
    <col min="7171" max="7175" width="3.5" style="204"/>
    <col min="7176" max="7193" width="4.5" style="204" customWidth="1"/>
    <col min="7194" max="7424" width="3.5" style="204"/>
    <col min="7425" max="7425" width="2.375" style="204" customWidth="1"/>
    <col min="7426" max="7426" width="3" style="204" customWidth="1"/>
    <col min="7427" max="7431" width="3.5" style="204"/>
    <col min="7432" max="7449" width="4.5" style="204" customWidth="1"/>
    <col min="7450" max="7680" width="3.5" style="204"/>
    <col min="7681" max="7681" width="2.375" style="204" customWidth="1"/>
    <col min="7682" max="7682" width="3" style="204" customWidth="1"/>
    <col min="7683" max="7687" width="3.5" style="204"/>
    <col min="7688" max="7705" width="4.5" style="204" customWidth="1"/>
    <col min="7706" max="7936" width="3.5" style="204"/>
    <col min="7937" max="7937" width="2.375" style="204" customWidth="1"/>
    <col min="7938" max="7938" width="3" style="204" customWidth="1"/>
    <col min="7939" max="7943" width="3.5" style="204"/>
    <col min="7944" max="7961" width="4.5" style="204" customWidth="1"/>
    <col min="7962" max="8192" width="3.5" style="204"/>
    <col min="8193" max="8193" width="2.375" style="204" customWidth="1"/>
    <col min="8194" max="8194" width="3" style="204" customWidth="1"/>
    <col min="8195" max="8199" width="3.5" style="204"/>
    <col min="8200" max="8217" width="4.5" style="204" customWidth="1"/>
    <col min="8218" max="8448" width="3.5" style="204"/>
    <col min="8449" max="8449" width="2.375" style="204" customWidth="1"/>
    <col min="8450" max="8450" width="3" style="204" customWidth="1"/>
    <col min="8451" max="8455" width="3.5" style="204"/>
    <col min="8456" max="8473" width="4.5" style="204" customWidth="1"/>
    <col min="8474" max="8704" width="3.5" style="204"/>
    <col min="8705" max="8705" width="2.375" style="204" customWidth="1"/>
    <col min="8706" max="8706" width="3" style="204" customWidth="1"/>
    <col min="8707" max="8711" width="3.5" style="204"/>
    <col min="8712" max="8729" width="4.5" style="204" customWidth="1"/>
    <col min="8730" max="8960" width="3.5" style="204"/>
    <col min="8961" max="8961" width="2.375" style="204" customWidth="1"/>
    <col min="8962" max="8962" width="3" style="204" customWidth="1"/>
    <col min="8963" max="8967" width="3.5" style="204"/>
    <col min="8968" max="8985" width="4.5" style="204" customWidth="1"/>
    <col min="8986" max="9216" width="3.5" style="204"/>
    <col min="9217" max="9217" width="2.375" style="204" customWidth="1"/>
    <col min="9218" max="9218" width="3" style="204" customWidth="1"/>
    <col min="9219" max="9223" width="3.5" style="204"/>
    <col min="9224" max="9241" width="4.5" style="204" customWidth="1"/>
    <col min="9242" max="9472" width="3.5" style="204"/>
    <col min="9473" max="9473" width="2.375" style="204" customWidth="1"/>
    <col min="9474" max="9474" width="3" style="204" customWidth="1"/>
    <col min="9475" max="9479" width="3.5" style="204"/>
    <col min="9480" max="9497" width="4.5" style="204" customWidth="1"/>
    <col min="9498" max="9728" width="3.5" style="204"/>
    <col min="9729" max="9729" width="2.375" style="204" customWidth="1"/>
    <col min="9730" max="9730" width="3" style="204" customWidth="1"/>
    <col min="9731" max="9735" width="3.5" style="204"/>
    <col min="9736" max="9753" width="4.5" style="204" customWidth="1"/>
    <col min="9754" max="9984" width="3.5" style="204"/>
    <col min="9985" max="9985" width="2.375" style="204" customWidth="1"/>
    <col min="9986" max="9986" width="3" style="204" customWidth="1"/>
    <col min="9987" max="9991" width="3.5" style="204"/>
    <col min="9992" max="10009" width="4.5" style="204" customWidth="1"/>
    <col min="10010" max="10240" width="3.5" style="204"/>
    <col min="10241" max="10241" width="2.375" style="204" customWidth="1"/>
    <col min="10242" max="10242" width="3" style="204" customWidth="1"/>
    <col min="10243" max="10247" width="3.5" style="204"/>
    <col min="10248" max="10265" width="4.5" style="204" customWidth="1"/>
    <col min="10266" max="10496" width="3.5" style="204"/>
    <col min="10497" max="10497" width="2.375" style="204" customWidth="1"/>
    <col min="10498" max="10498" width="3" style="204" customWidth="1"/>
    <col min="10499" max="10503" width="3.5" style="204"/>
    <col min="10504" max="10521" width="4.5" style="204" customWidth="1"/>
    <col min="10522" max="10752" width="3.5" style="204"/>
    <col min="10753" max="10753" width="2.375" style="204" customWidth="1"/>
    <col min="10754" max="10754" width="3" style="204" customWidth="1"/>
    <col min="10755" max="10759" width="3.5" style="204"/>
    <col min="10760" max="10777" width="4.5" style="204" customWidth="1"/>
    <col min="10778" max="11008" width="3.5" style="204"/>
    <col min="11009" max="11009" width="2.375" style="204" customWidth="1"/>
    <col min="11010" max="11010" width="3" style="204" customWidth="1"/>
    <col min="11011" max="11015" width="3.5" style="204"/>
    <col min="11016" max="11033" width="4.5" style="204" customWidth="1"/>
    <col min="11034" max="11264" width="3.5" style="204"/>
    <col min="11265" max="11265" width="2.375" style="204" customWidth="1"/>
    <col min="11266" max="11266" width="3" style="204" customWidth="1"/>
    <col min="11267" max="11271" width="3.5" style="204"/>
    <col min="11272" max="11289" width="4.5" style="204" customWidth="1"/>
    <col min="11290" max="11520" width="3.5" style="204"/>
    <col min="11521" max="11521" width="2.375" style="204" customWidth="1"/>
    <col min="11522" max="11522" width="3" style="204" customWidth="1"/>
    <col min="11523" max="11527" width="3.5" style="204"/>
    <col min="11528" max="11545" width="4.5" style="204" customWidth="1"/>
    <col min="11546" max="11776" width="3.5" style="204"/>
    <col min="11777" max="11777" width="2.375" style="204" customWidth="1"/>
    <col min="11778" max="11778" width="3" style="204" customWidth="1"/>
    <col min="11779" max="11783" width="3.5" style="204"/>
    <col min="11784" max="11801" width="4.5" style="204" customWidth="1"/>
    <col min="11802" max="12032" width="3.5" style="204"/>
    <col min="12033" max="12033" width="2.375" style="204" customWidth="1"/>
    <col min="12034" max="12034" width="3" style="204" customWidth="1"/>
    <col min="12035" max="12039" width="3.5" style="204"/>
    <col min="12040" max="12057" width="4.5" style="204" customWidth="1"/>
    <col min="12058" max="12288" width="3.5" style="204"/>
    <col min="12289" max="12289" width="2.375" style="204" customWidth="1"/>
    <col min="12290" max="12290" width="3" style="204" customWidth="1"/>
    <col min="12291" max="12295" width="3.5" style="204"/>
    <col min="12296" max="12313" width="4.5" style="204" customWidth="1"/>
    <col min="12314" max="12544" width="3.5" style="204"/>
    <col min="12545" max="12545" width="2.375" style="204" customWidth="1"/>
    <col min="12546" max="12546" width="3" style="204" customWidth="1"/>
    <col min="12547" max="12551" width="3.5" style="204"/>
    <col min="12552" max="12569" width="4.5" style="204" customWidth="1"/>
    <col min="12570" max="12800" width="3.5" style="204"/>
    <col min="12801" max="12801" width="2.375" style="204" customWidth="1"/>
    <col min="12802" max="12802" width="3" style="204" customWidth="1"/>
    <col min="12803" max="12807" width="3.5" style="204"/>
    <col min="12808" max="12825" width="4.5" style="204" customWidth="1"/>
    <col min="12826" max="13056" width="3.5" style="204"/>
    <col min="13057" max="13057" width="2.375" style="204" customWidth="1"/>
    <col min="13058" max="13058" width="3" style="204" customWidth="1"/>
    <col min="13059" max="13063" width="3.5" style="204"/>
    <col min="13064" max="13081" width="4.5" style="204" customWidth="1"/>
    <col min="13082" max="13312" width="3.5" style="204"/>
    <col min="13313" max="13313" width="2.375" style="204" customWidth="1"/>
    <col min="13314" max="13314" width="3" style="204" customWidth="1"/>
    <col min="13315" max="13319" width="3.5" style="204"/>
    <col min="13320" max="13337" width="4.5" style="204" customWidth="1"/>
    <col min="13338" max="13568" width="3.5" style="204"/>
    <col min="13569" max="13569" width="2.375" style="204" customWidth="1"/>
    <col min="13570" max="13570" width="3" style="204" customWidth="1"/>
    <col min="13571" max="13575" width="3.5" style="204"/>
    <col min="13576" max="13593" width="4.5" style="204" customWidth="1"/>
    <col min="13594" max="13824" width="3.5" style="204"/>
    <col min="13825" max="13825" width="2.375" style="204" customWidth="1"/>
    <col min="13826" max="13826" width="3" style="204" customWidth="1"/>
    <col min="13827" max="13831" width="3.5" style="204"/>
    <col min="13832" max="13849" width="4.5" style="204" customWidth="1"/>
    <col min="13850" max="14080" width="3.5" style="204"/>
    <col min="14081" max="14081" width="2.375" style="204" customWidth="1"/>
    <col min="14082" max="14082" width="3" style="204" customWidth="1"/>
    <col min="14083" max="14087" width="3.5" style="204"/>
    <col min="14088" max="14105" width="4.5" style="204" customWidth="1"/>
    <col min="14106" max="14336" width="3.5" style="204"/>
    <col min="14337" max="14337" width="2.375" style="204" customWidth="1"/>
    <col min="14338" max="14338" width="3" style="204" customWidth="1"/>
    <col min="14339" max="14343" width="3.5" style="204"/>
    <col min="14344" max="14361" width="4.5" style="204" customWidth="1"/>
    <col min="14362" max="14592" width="3.5" style="204"/>
    <col min="14593" max="14593" width="2.375" style="204" customWidth="1"/>
    <col min="14594" max="14594" width="3" style="204" customWidth="1"/>
    <col min="14595" max="14599" width="3.5" style="204"/>
    <col min="14600" max="14617" width="4.5" style="204" customWidth="1"/>
    <col min="14618" max="14848" width="3.5" style="204"/>
    <col min="14849" max="14849" width="2.375" style="204" customWidth="1"/>
    <col min="14850" max="14850" width="3" style="204" customWidth="1"/>
    <col min="14851" max="14855" width="3.5" style="204"/>
    <col min="14856" max="14873" width="4.5" style="204" customWidth="1"/>
    <col min="14874" max="15104" width="3.5" style="204"/>
    <col min="15105" max="15105" width="2.375" style="204" customWidth="1"/>
    <col min="15106" max="15106" width="3" style="204" customWidth="1"/>
    <col min="15107" max="15111" width="3.5" style="204"/>
    <col min="15112" max="15129" width="4.5" style="204" customWidth="1"/>
    <col min="15130" max="15360" width="3.5" style="204"/>
    <col min="15361" max="15361" width="2.375" style="204" customWidth="1"/>
    <col min="15362" max="15362" width="3" style="204" customWidth="1"/>
    <col min="15363" max="15367" width="3.5" style="204"/>
    <col min="15368" max="15385" width="4.5" style="204" customWidth="1"/>
    <col min="15386" max="15616" width="3.5" style="204"/>
    <col min="15617" max="15617" width="2.375" style="204" customWidth="1"/>
    <col min="15618" max="15618" width="3" style="204" customWidth="1"/>
    <col min="15619" max="15623" width="3.5" style="204"/>
    <col min="15624" max="15641" width="4.5" style="204" customWidth="1"/>
    <col min="15642" max="15872" width="3.5" style="204"/>
    <col min="15873" max="15873" width="2.375" style="204" customWidth="1"/>
    <col min="15874" max="15874" width="3" style="204" customWidth="1"/>
    <col min="15875" max="15879" width="3.5" style="204"/>
    <col min="15880" max="15897" width="4.5" style="204" customWidth="1"/>
    <col min="15898" max="16128" width="3.5" style="204"/>
    <col min="16129" max="16129" width="2.375" style="204" customWidth="1"/>
    <col min="16130" max="16130" width="3" style="204" customWidth="1"/>
    <col min="16131" max="16135" width="3.5" style="204"/>
    <col min="16136" max="16153" width="4.5" style="204" customWidth="1"/>
    <col min="16154" max="16384" width="3.5" style="204"/>
  </cols>
  <sheetData>
    <row r="2" spans="2:25">
      <c r="B2" s="204" t="s">
        <v>284</v>
      </c>
    </row>
    <row r="3" spans="2:25">
      <c r="Q3" s="130"/>
      <c r="R3" s="206" t="s">
        <v>250</v>
      </c>
      <c r="S3" s="462"/>
      <c r="T3" s="462"/>
      <c r="U3" s="206" t="s">
        <v>251</v>
      </c>
      <c r="V3" s="207"/>
      <c r="W3" s="206" t="s">
        <v>268</v>
      </c>
      <c r="X3" s="207"/>
      <c r="Y3" s="206" t="s">
        <v>253</v>
      </c>
    </row>
    <row r="4" spans="2:25">
      <c r="B4" s="581" t="s">
        <v>285</v>
      </c>
      <c r="C4" s="581"/>
      <c r="D4" s="581"/>
      <c r="E4" s="581"/>
      <c r="F4" s="581"/>
      <c r="G4" s="581"/>
      <c r="H4" s="581"/>
      <c r="I4" s="581"/>
      <c r="J4" s="581"/>
      <c r="K4" s="581"/>
      <c r="L4" s="581"/>
      <c r="M4" s="581"/>
      <c r="N4" s="581"/>
      <c r="O4" s="581"/>
      <c r="P4" s="581"/>
      <c r="Q4" s="581"/>
      <c r="R4" s="581"/>
      <c r="S4" s="581"/>
      <c r="T4" s="581"/>
      <c r="U4" s="581"/>
      <c r="V4" s="581"/>
      <c r="W4" s="581"/>
      <c r="X4" s="581"/>
      <c r="Y4" s="581"/>
    </row>
    <row r="6" spans="2:25" ht="30" customHeight="1">
      <c r="B6" s="208">
        <v>1</v>
      </c>
      <c r="C6" s="209" t="s">
        <v>255</v>
      </c>
      <c r="D6" s="210"/>
      <c r="E6" s="210"/>
      <c r="F6" s="210"/>
      <c r="G6" s="211"/>
      <c r="H6" s="579"/>
      <c r="I6" s="580"/>
      <c r="J6" s="580"/>
      <c r="K6" s="580"/>
      <c r="L6" s="580"/>
      <c r="M6" s="580"/>
      <c r="N6" s="580"/>
      <c r="O6" s="580"/>
      <c r="P6" s="580"/>
      <c r="Q6" s="580"/>
      <c r="R6" s="580"/>
      <c r="S6" s="580"/>
      <c r="T6" s="580"/>
      <c r="U6" s="580"/>
      <c r="V6" s="580"/>
      <c r="W6" s="580"/>
      <c r="X6" s="580"/>
      <c r="Y6" s="582"/>
    </row>
    <row r="7" spans="2:25" ht="30" customHeight="1">
      <c r="B7" s="208">
        <v>2</v>
      </c>
      <c r="C7" s="209" t="s">
        <v>286</v>
      </c>
      <c r="D7" s="209"/>
      <c r="E7" s="209"/>
      <c r="F7" s="209"/>
      <c r="G7" s="212"/>
      <c r="H7" s="208" t="s">
        <v>193</v>
      </c>
      <c r="I7" s="209" t="s">
        <v>287</v>
      </c>
      <c r="J7" s="209"/>
      <c r="K7" s="209"/>
      <c r="L7" s="209"/>
      <c r="M7" s="213" t="s">
        <v>193</v>
      </c>
      <c r="N7" s="209" t="s">
        <v>288</v>
      </c>
      <c r="O7" s="209"/>
      <c r="P7" s="209"/>
      <c r="Q7" s="209"/>
      <c r="R7" s="213" t="s">
        <v>193</v>
      </c>
      <c r="S7" s="209" t="s">
        <v>289</v>
      </c>
      <c r="T7" s="209"/>
      <c r="U7" s="209"/>
      <c r="V7" s="209"/>
      <c r="W7" s="209"/>
      <c r="X7" s="209"/>
      <c r="Y7" s="212"/>
    </row>
    <row r="8" spans="2:25" ht="30" customHeight="1">
      <c r="B8" s="214">
        <v>3</v>
      </c>
      <c r="C8" s="215" t="s">
        <v>290</v>
      </c>
      <c r="D8" s="215"/>
      <c r="E8" s="215"/>
      <c r="F8" s="215"/>
      <c r="G8" s="216"/>
      <c r="H8" s="207" t="s">
        <v>193</v>
      </c>
      <c r="I8" s="130" t="s">
        <v>291</v>
      </c>
      <c r="J8" s="215"/>
      <c r="K8" s="215"/>
      <c r="L8" s="215"/>
      <c r="M8" s="215"/>
      <c r="N8" s="215"/>
      <c r="O8" s="215"/>
      <c r="P8" s="207"/>
      <c r="Q8" s="130"/>
      <c r="R8" s="215"/>
      <c r="S8" s="215"/>
      <c r="T8" s="215"/>
      <c r="U8" s="215"/>
      <c r="V8" s="215"/>
      <c r="W8" s="215"/>
      <c r="X8" s="215"/>
      <c r="Y8" s="216"/>
    </row>
    <row r="9" spans="2:25" ht="30" customHeight="1">
      <c r="B9" s="214"/>
      <c r="C9" s="215"/>
      <c r="D9" s="215"/>
      <c r="E9" s="215"/>
      <c r="F9" s="215"/>
      <c r="G9" s="216"/>
      <c r="H9" s="207" t="s">
        <v>193</v>
      </c>
      <c r="I9" s="130" t="s">
        <v>292</v>
      </c>
      <c r="J9" s="215"/>
      <c r="K9" s="215"/>
      <c r="L9" s="215"/>
      <c r="M9" s="215"/>
      <c r="N9" s="215"/>
      <c r="O9" s="215"/>
      <c r="P9" s="207"/>
      <c r="Q9" s="130"/>
      <c r="R9" s="215"/>
      <c r="S9" s="215"/>
      <c r="T9" s="215"/>
      <c r="U9" s="215"/>
      <c r="V9" s="215"/>
      <c r="W9" s="215"/>
      <c r="X9" s="215"/>
      <c r="Y9" s="216"/>
    </row>
    <row r="10" spans="2:25" ht="30" customHeight="1">
      <c r="B10" s="214"/>
      <c r="C10" s="215"/>
      <c r="D10" s="215"/>
      <c r="E10" s="215"/>
      <c r="F10" s="215"/>
      <c r="G10" s="216"/>
      <c r="H10" s="207" t="s">
        <v>193</v>
      </c>
      <c r="I10" s="130" t="s">
        <v>293</v>
      </c>
      <c r="J10" s="215"/>
      <c r="K10" s="215"/>
      <c r="L10" s="215"/>
      <c r="M10" s="215"/>
      <c r="N10" s="215"/>
      <c r="O10" s="215"/>
      <c r="P10" s="207"/>
      <c r="Q10" s="130"/>
      <c r="R10" s="215"/>
      <c r="S10" s="215"/>
      <c r="T10" s="215"/>
      <c r="U10" s="215"/>
      <c r="V10" s="215"/>
      <c r="W10" s="215"/>
      <c r="X10" s="215"/>
      <c r="Y10" s="216"/>
    </row>
    <row r="11" spans="2:25" ht="30" customHeight="1">
      <c r="B11" s="214"/>
      <c r="C11" s="215"/>
      <c r="D11" s="215"/>
      <c r="E11" s="215"/>
      <c r="F11" s="215"/>
      <c r="G11" s="216"/>
      <c r="H11" s="207" t="s">
        <v>243</v>
      </c>
      <c r="I11" s="130" t="s">
        <v>294</v>
      </c>
      <c r="J11" s="215"/>
      <c r="K11" s="215"/>
      <c r="L11" s="215"/>
      <c r="M11" s="215"/>
      <c r="N11" s="215"/>
      <c r="O11" s="215"/>
      <c r="P11" s="207"/>
      <c r="Q11" s="130"/>
      <c r="R11" s="215"/>
      <c r="S11" s="215"/>
      <c r="T11" s="215"/>
      <c r="U11" s="215"/>
      <c r="V11" s="215"/>
      <c r="W11" s="215"/>
      <c r="X11" s="215"/>
      <c r="Y11" s="216"/>
    </row>
    <row r="12" spans="2:25" ht="30" customHeight="1">
      <c r="B12" s="214"/>
      <c r="C12" s="215"/>
      <c r="D12" s="215"/>
      <c r="E12" s="215"/>
      <c r="F12" s="215"/>
      <c r="G12" s="216"/>
      <c r="H12" s="207" t="s">
        <v>243</v>
      </c>
      <c r="I12" s="130" t="s">
        <v>295</v>
      </c>
      <c r="J12" s="215"/>
      <c r="K12" s="215"/>
      <c r="L12" s="215"/>
      <c r="M12" s="215"/>
      <c r="N12" s="215"/>
      <c r="O12" s="215"/>
      <c r="P12" s="207"/>
      <c r="Q12" s="130"/>
      <c r="R12" s="215"/>
      <c r="S12" s="215"/>
      <c r="T12" s="215"/>
      <c r="U12" s="215"/>
      <c r="V12" s="215"/>
      <c r="W12" s="215"/>
      <c r="X12" s="215"/>
      <c r="Y12" s="216"/>
    </row>
    <row r="13" spans="2:25" ht="30" customHeight="1">
      <c r="B13" s="214"/>
      <c r="C13" s="215"/>
      <c r="D13" s="215"/>
      <c r="E13" s="215"/>
      <c r="F13" s="215"/>
      <c r="G13" s="216"/>
      <c r="H13" s="207" t="s">
        <v>193</v>
      </c>
      <c r="I13" s="130" t="s">
        <v>296</v>
      </c>
      <c r="J13" s="215"/>
      <c r="K13" s="215"/>
      <c r="L13" s="215"/>
      <c r="M13" s="215"/>
      <c r="N13" s="215"/>
      <c r="O13" s="215"/>
      <c r="P13" s="215"/>
      <c r="Q13" s="130"/>
      <c r="R13" s="215"/>
      <c r="S13" s="215"/>
      <c r="T13" s="215"/>
      <c r="U13" s="215"/>
      <c r="V13" s="215"/>
      <c r="W13" s="215"/>
      <c r="X13" s="215"/>
      <c r="Y13" s="216"/>
    </row>
    <row r="14" spans="2:25" ht="30" customHeight="1">
      <c r="B14" s="214"/>
      <c r="C14" s="215"/>
      <c r="D14" s="215"/>
      <c r="E14" s="215"/>
      <c r="F14" s="215"/>
      <c r="G14" s="216"/>
      <c r="H14" s="207" t="s">
        <v>193</v>
      </c>
      <c r="I14" s="130" t="s">
        <v>297</v>
      </c>
      <c r="J14" s="215"/>
      <c r="K14" s="215"/>
      <c r="L14" s="215"/>
      <c r="M14" s="215"/>
      <c r="N14" s="215"/>
      <c r="O14" s="215"/>
      <c r="P14" s="215"/>
      <c r="Q14" s="130"/>
      <c r="R14" s="215"/>
      <c r="S14" s="215"/>
      <c r="T14" s="215"/>
      <c r="U14" s="215"/>
      <c r="V14" s="215"/>
      <c r="W14" s="215"/>
      <c r="X14" s="215"/>
      <c r="Y14" s="216"/>
    </row>
    <row r="15" spans="2:25" ht="6.75" customHeight="1">
      <c r="B15" s="217"/>
      <c r="C15" s="218"/>
      <c r="D15" s="218"/>
      <c r="E15" s="218"/>
      <c r="F15" s="218"/>
      <c r="G15" s="219"/>
      <c r="H15" s="220"/>
      <c r="I15" s="218"/>
      <c r="J15" s="218"/>
      <c r="K15" s="218"/>
      <c r="L15" s="218"/>
      <c r="M15" s="218"/>
      <c r="N15" s="218"/>
      <c r="O15" s="218"/>
      <c r="P15" s="218"/>
      <c r="Q15" s="218"/>
      <c r="R15" s="218"/>
      <c r="S15" s="218"/>
      <c r="T15" s="218"/>
      <c r="U15" s="218"/>
      <c r="V15" s="218"/>
      <c r="W15" s="218"/>
      <c r="X15" s="218"/>
      <c r="Y15" s="219"/>
    </row>
    <row r="16" spans="2:25" ht="29.25" customHeight="1">
      <c r="B16" s="221">
        <v>4</v>
      </c>
      <c r="C16" s="583" t="s">
        <v>298</v>
      </c>
      <c r="D16" s="583"/>
      <c r="E16" s="583"/>
      <c r="F16" s="583"/>
      <c r="G16" s="584"/>
      <c r="H16" s="222" t="s">
        <v>299</v>
      </c>
      <c r="I16" s="215"/>
      <c r="Y16" s="223"/>
    </row>
    <row r="17" spans="2:25" ht="12" customHeight="1">
      <c r="B17" s="224"/>
      <c r="G17" s="223"/>
      <c r="H17" s="225"/>
      <c r="I17" s="563" t="s">
        <v>300</v>
      </c>
      <c r="J17" s="563"/>
      <c r="K17" s="563"/>
      <c r="L17" s="563"/>
      <c r="M17" s="563"/>
      <c r="N17" s="563"/>
      <c r="O17" s="563"/>
      <c r="P17" s="563"/>
      <c r="Q17" s="572"/>
      <c r="R17" s="573"/>
      <c r="S17" s="573"/>
      <c r="T17" s="573"/>
      <c r="U17" s="573"/>
      <c r="V17" s="573"/>
      <c r="W17" s="574"/>
      <c r="Y17" s="223"/>
    </row>
    <row r="18" spans="2:25" ht="12" customHeight="1">
      <c r="B18" s="224"/>
      <c r="G18" s="223"/>
      <c r="H18" s="225"/>
      <c r="I18" s="563"/>
      <c r="J18" s="563"/>
      <c r="K18" s="563"/>
      <c r="L18" s="563"/>
      <c r="M18" s="563"/>
      <c r="N18" s="563"/>
      <c r="O18" s="563"/>
      <c r="P18" s="563"/>
      <c r="Q18" s="431"/>
      <c r="R18" s="432"/>
      <c r="S18" s="432"/>
      <c r="T18" s="432"/>
      <c r="U18" s="432"/>
      <c r="V18" s="432"/>
      <c r="W18" s="575"/>
      <c r="Y18" s="223"/>
    </row>
    <row r="19" spans="2:25" ht="12" customHeight="1">
      <c r="B19" s="224"/>
      <c r="G19" s="223"/>
      <c r="H19" s="225"/>
      <c r="I19" s="572" t="s">
        <v>301</v>
      </c>
      <c r="J19" s="573"/>
      <c r="K19" s="573"/>
      <c r="L19" s="573"/>
      <c r="M19" s="573"/>
      <c r="N19" s="573"/>
      <c r="O19" s="573"/>
      <c r="P19" s="574"/>
      <c r="Q19" s="572"/>
      <c r="R19" s="573"/>
      <c r="S19" s="573"/>
      <c r="T19" s="573"/>
      <c r="U19" s="573"/>
      <c r="V19" s="573"/>
      <c r="W19" s="574"/>
      <c r="Y19" s="223"/>
    </row>
    <row r="20" spans="2:25" ht="12" customHeight="1">
      <c r="B20" s="224"/>
      <c r="G20" s="223"/>
      <c r="H20" s="225"/>
      <c r="I20" s="576"/>
      <c r="J20" s="462"/>
      <c r="K20" s="462"/>
      <c r="L20" s="462"/>
      <c r="M20" s="462"/>
      <c r="N20" s="462"/>
      <c r="O20" s="462"/>
      <c r="P20" s="577"/>
      <c r="Q20" s="576"/>
      <c r="R20" s="462"/>
      <c r="S20" s="462"/>
      <c r="T20" s="462"/>
      <c r="U20" s="462"/>
      <c r="V20" s="462"/>
      <c r="W20" s="577"/>
      <c r="Y20" s="223"/>
    </row>
    <row r="21" spans="2:25" ht="12" customHeight="1">
      <c r="B21" s="224"/>
      <c r="G21" s="223"/>
      <c r="H21" s="225"/>
      <c r="I21" s="576"/>
      <c r="J21" s="462"/>
      <c r="K21" s="462"/>
      <c r="L21" s="462"/>
      <c r="M21" s="462"/>
      <c r="N21" s="462"/>
      <c r="O21" s="462"/>
      <c r="P21" s="577"/>
      <c r="Q21" s="576"/>
      <c r="R21" s="462"/>
      <c r="S21" s="462"/>
      <c r="T21" s="462"/>
      <c r="U21" s="462"/>
      <c r="V21" s="462"/>
      <c r="W21" s="577"/>
      <c r="Y21" s="223"/>
    </row>
    <row r="22" spans="2:25" ht="12" customHeight="1">
      <c r="B22" s="224"/>
      <c r="G22" s="223"/>
      <c r="H22" s="225"/>
      <c r="I22" s="431"/>
      <c r="J22" s="432"/>
      <c r="K22" s="432"/>
      <c r="L22" s="432"/>
      <c r="M22" s="432"/>
      <c r="N22" s="432"/>
      <c r="O22" s="432"/>
      <c r="P22" s="575"/>
      <c r="Q22" s="431"/>
      <c r="R22" s="432"/>
      <c r="S22" s="432"/>
      <c r="T22" s="432"/>
      <c r="U22" s="432"/>
      <c r="V22" s="432"/>
      <c r="W22" s="575"/>
      <c r="Y22" s="223"/>
    </row>
    <row r="23" spans="2:25" ht="12" customHeight="1">
      <c r="B23" s="224"/>
      <c r="G23" s="223"/>
      <c r="H23" s="225"/>
      <c r="I23" s="563" t="s">
        <v>302</v>
      </c>
      <c r="J23" s="563"/>
      <c r="K23" s="563"/>
      <c r="L23" s="563"/>
      <c r="M23" s="563"/>
      <c r="N23" s="563"/>
      <c r="O23" s="563"/>
      <c r="P23" s="563"/>
      <c r="Q23" s="564"/>
      <c r="R23" s="565"/>
      <c r="S23" s="565"/>
      <c r="T23" s="565"/>
      <c r="U23" s="565"/>
      <c r="V23" s="565"/>
      <c r="W23" s="566"/>
      <c r="Y23" s="223"/>
    </row>
    <row r="24" spans="2:25" ht="12" customHeight="1">
      <c r="B24" s="224"/>
      <c r="G24" s="223"/>
      <c r="H24" s="225"/>
      <c r="I24" s="563"/>
      <c r="J24" s="563"/>
      <c r="K24" s="563"/>
      <c r="L24" s="563"/>
      <c r="M24" s="563"/>
      <c r="N24" s="563"/>
      <c r="O24" s="563"/>
      <c r="P24" s="563"/>
      <c r="Q24" s="567"/>
      <c r="R24" s="568"/>
      <c r="S24" s="568"/>
      <c r="T24" s="568"/>
      <c r="U24" s="568"/>
      <c r="V24" s="568"/>
      <c r="W24" s="569"/>
      <c r="Y24" s="223"/>
    </row>
    <row r="25" spans="2:25" ht="12" customHeight="1">
      <c r="B25" s="224"/>
      <c r="G25" s="223"/>
      <c r="H25" s="225"/>
      <c r="I25" s="563" t="s">
        <v>303</v>
      </c>
      <c r="J25" s="563"/>
      <c r="K25" s="563"/>
      <c r="L25" s="563"/>
      <c r="M25" s="563"/>
      <c r="N25" s="563"/>
      <c r="O25" s="563"/>
      <c r="P25" s="563"/>
      <c r="Q25" s="564" t="s">
        <v>304</v>
      </c>
      <c r="R25" s="565"/>
      <c r="S25" s="565"/>
      <c r="T25" s="565"/>
      <c r="U25" s="565"/>
      <c r="V25" s="565"/>
      <c r="W25" s="566"/>
      <c r="Y25" s="223"/>
    </row>
    <row r="26" spans="2:25" ht="12" customHeight="1">
      <c r="B26" s="224"/>
      <c r="G26" s="223"/>
      <c r="H26" s="225"/>
      <c r="I26" s="563"/>
      <c r="J26" s="563"/>
      <c r="K26" s="563"/>
      <c r="L26" s="563"/>
      <c r="M26" s="563"/>
      <c r="N26" s="563"/>
      <c r="O26" s="563"/>
      <c r="P26" s="563"/>
      <c r="Q26" s="567"/>
      <c r="R26" s="568"/>
      <c r="S26" s="568"/>
      <c r="T26" s="568"/>
      <c r="U26" s="568"/>
      <c r="V26" s="568"/>
      <c r="W26" s="569"/>
      <c r="Y26" s="223"/>
    </row>
    <row r="27" spans="2:25" ht="12" customHeight="1">
      <c r="B27" s="224"/>
      <c r="G27" s="223"/>
      <c r="H27" s="225"/>
      <c r="I27" s="563" t="s">
        <v>305</v>
      </c>
      <c r="J27" s="563"/>
      <c r="K27" s="563"/>
      <c r="L27" s="563"/>
      <c r="M27" s="563"/>
      <c r="N27" s="563"/>
      <c r="O27" s="563"/>
      <c r="P27" s="563"/>
      <c r="Q27" s="564"/>
      <c r="R27" s="565"/>
      <c r="S27" s="565"/>
      <c r="T27" s="565"/>
      <c r="U27" s="565"/>
      <c r="V27" s="565"/>
      <c r="W27" s="566"/>
      <c r="Y27" s="223"/>
    </row>
    <row r="28" spans="2:25" ht="12" customHeight="1">
      <c r="B28" s="224"/>
      <c r="G28" s="223"/>
      <c r="H28" s="225"/>
      <c r="I28" s="563"/>
      <c r="J28" s="563"/>
      <c r="K28" s="563"/>
      <c r="L28" s="563"/>
      <c r="M28" s="563"/>
      <c r="N28" s="563"/>
      <c r="O28" s="563"/>
      <c r="P28" s="563"/>
      <c r="Q28" s="567"/>
      <c r="R28" s="568"/>
      <c r="S28" s="568"/>
      <c r="T28" s="568"/>
      <c r="U28" s="568"/>
      <c r="V28" s="568"/>
      <c r="W28" s="569"/>
      <c r="Y28" s="223"/>
    </row>
    <row r="29" spans="2:25" ht="15" customHeight="1">
      <c r="B29" s="224"/>
      <c r="G29" s="223"/>
      <c r="H29" s="225"/>
      <c r="I29" s="215"/>
      <c r="J29" s="215"/>
      <c r="K29" s="215"/>
      <c r="L29" s="215"/>
      <c r="M29" s="215"/>
      <c r="N29" s="215"/>
      <c r="O29" s="215"/>
      <c r="P29" s="215"/>
      <c r="Q29" s="215"/>
      <c r="R29" s="215"/>
      <c r="S29" s="215"/>
      <c r="T29" s="215"/>
      <c r="U29" s="215"/>
      <c r="Y29" s="226"/>
    </row>
    <row r="30" spans="2:25" ht="29.25" customHeight="1">
      <c r="B30" s="221"/>
      <c r="C30" s="227"/>
      <c r="D30" s="227"/>
      <c r="E30" s="227"/>
      <c r="F30" s="227"/>
      <c r="G30" s="228"/>
      <c r="H30" s="222" t="s">
        <v>306</v>
      </c>
      <c r="I30" s="215"/>
      <c r="Y30" s="223"/>
    </row>
    <row r="31" spans="2:25" ht="12" customHeight="1">
      <c r="B31" s="224"/>
      <c r="G31" s="223"/>
      <c r="H31" s="225"/>
      <c r="I31" s="563" t="s">
        <v>300</v>
      </c>
      <c r="J31" s="563"/>
      <c r="K31" s="563"/>
      <c r="L31" s="563"/>
      <c r="M31" s="563"/>
      <c r="N31" s="563"/>
      <c r="O31" s="563"/>
      <c r="P31" s="563"/>
      <c r="Q31" s="572"/>
      <c r="R31" s="573"/>
      <c r="S31" s="573"/>
      <c r="T31" s="573"/>
      <c r="U31" s="573"/>
      <c r="V31" s="573"/>
      <c r="W31" s="574"/>
      <c r="Y31" s="223"/>
    </row>
    <row r="32" spans="2:25" ht="12" customHeight="1">
      <c r="B32" s="224"/>
      <c r="G32" s="223"/>
      <c r="H32" s="225"/>
      <c r="I32" s="563"/>
      <c r="J32" s="563"/>
      <c r="K32" s="563"/>
      <c r="L32" s="563"/>
      <c r="M32" s="563"/>
      <c r="N32" s="563"/>
      <c r="O32" s="563"/>
      <c r="P32" s="563"/>
      <c r="Q32" s="431"/>
      <c r="R32" s="432"/>
      <c r="S32" s="432"/>
      <c r="T32" s="432"/>
      <c r="U32" s="432"/>
      <c r="V32" s="432"/>
      <c r="W32" s="575"/>
      <c r="Y32" s="223"/>
    </row>
    <row r="33" spans="2:25" ht="12" customHeight="1">
      <c r="B33" s="224"/>
      <c r="G33" s="223"/>
      <c r="H33" s="225"/>
      <c r="I33" s="572" t="s">
        <v>301</v>
      </c>
      <c r="J33" s="573"/>
      <c r="K33" s="573"/>
      <c r="L33" s="573"/>
      <c r="M33" s="573"/>
      <c r="N33" s="573"/>
      <c r="O33" s="573"/>
      <c r="P33" s="574"/>
      <c r="Q33" s="572"/>
      <c r="R33" s="573"/>
      <c r="S33" s="573"/>
      <c r="T33" s="573"/>
      <c r="U33" s="573"/>
      <c r="V33" s="573"/>
      <c r="W33" s="574"/>
      <c r="Y33" s="223"/>
    </row>
    <row r="34" spans="2:25" ht="12" customHeight="1">
      <c r="B34" s="224"/>
      <c r="G34" s="223"/>
      <c r="H34" s="225"/>
      <c r="I34" s="576"/>
      <c r="J34" s="462"/>
      <c r="K34" s="462"/>
      <c r="L34" s="462"/>
      <c r="M34" s="462"/>
      <c r="N34" s="462"/>
      <c r="O34" s="462"/>
      <c r="P34" s="577"/>
      <c r="Q34" s="576"/>
      <c r="R34" s="462"/>
      <c r="S34" s="462"/>
      <c r="T34" s="462"/>
      <c r="U34" s="462"/>
      <c r="V34" s="462"/>
      <c r="W34" s="577"/>
      <c r="Y34" s="223"/>
    </row>
    <row r="35" spans="2:25" ht="12" customHeight="1">
      <c r="B35" s="224"/>
      <c r="G35" s="223"/>
      <c r="H35" s="225"/>
      <c r="I35" s="576"/>
      <c r="J35" s="462"/>
      <c r="K35" s="462"/>
      <c r="L35" s="462"/>
      <c r="M35" s="462"/>
      <c r="N35" s="462"/>
      <c r="O35" s="462"/>
      <c r="P35" s="577"/>
      <c r="Q35" s="576"/>
      <c r="R35" s="462"/>
      <c r="S35" s="462"/>
      <c r="T35" s="462"/>
      <c r="U35" s="462"/>
      <c r="V35" s="462"/>
      <c r="W35" s="577"/>
      <c r="Y35" s="223"/>
    </row>
    <row r="36" spans="2:25" ht="12" customHeight="1">
      <c r="B36" s="224"/>
      <c r="G36" s="223"/>
      <c r="H36" s="225"/>
      <c r="I36" s="431"/>
      <c r="J36" s="432"/>
      <c r="K36" s="432"/>
      <c r="L36" s="432"/>
      <c r="M36" s="432"/>
      <c r="N36" s="432"/>
      <c r="O36" s="432"/>
      <c r="P36" s="575"/>
      <c r="Q36" s="431"/>
      <c r="R36" s="432"/>
      <c r="S36" s="432"/>
      <c r="T36" s="432"/>
      <c r="U36" s="432"/>
      <c r="V36" s="432"/>
      <c r="W36" s="575"/>
      <c r="Y36" s="223"/>
    </row>
    <row r="37" spans="2:25" ht="12" customHeight="1">
      <c r="B37" s="224"/>
      <c r="G37" s="223"/>
      <c r="H37" s="225"/>
      <c r="I37" s="563" t="s">
        <v>302</v>
      </c>
      <c r="J37" s="563"/>
      <c r="K37" s="563"/>
      <c r="L37" s="563"/>
      <c r="M37" s="563"/>
      <c r="N37" s="563"/>
      <c r="O37" s="563"/>
      <c r="P37" s="563"/>
      <c r="Q37" s="564"/>
      <c r="R37" s="565"/>
      <c r="S37" s="565"/>
      <c r="T37" s="565"/>
      <c r="U37" s="565"/>
      <c r="V37" s="565"/>
      <c r="W37" s="566"/>
      <c r="Y37" s="223"/>
    </row>
    <row r="38" spans="2:25" ht="12" customHeight="1">
      <c r="B38" s="224"/>
      <c r="G38" s="223"/>
      <c r="H38" s="225"/>
      <c r="I38" s="563"/>
      <c r="J38" s="563"/>
      <c r="K38" s="563"/>
      <c r="L38" s="563"/>
      <c r="M38" s="563"/>
      <c r="N38" s="563"/>
      <c r="O38" s="563"/>
      <c r="P38" s="563"/>
      <c r="Q38" s="567"/>
      <c r="R38" s="568"/>
      <c r="S38" s="568"/>
      <c r="T38" s="568"/>
      <c r="U38" s="568"/>
      <c r="V38" s="568"/>
      <c r="W38" s="569"/>
      <c r="Y38" s="223"/>
    </row>
    <row r="39" spans="2:25" ht="12" customHeight="1">
      <c r="B39" s="224"/>
      <c r="G39" s="223"/>
      <c r="H39" s="229"/>
      <c r="I39" s="417" t="s">
        <v>303</v>
      </c>
      <c r="J39" s="563"/>
      <c r="K39" s="563"/>
      <c r="L39" s="563"/>
      <c r="M39" s="563"/>
      <c r="N39" s="563"/>
      <c r="O39" s="563"/>
      <c r="P39" s="563"/>
      <c r="Q39" s="579" t="s">
        <v>304</v>
      </c>
      <c r="R39" s="580"/>
      <c r="S39" s="580"/>
      <c r="T39" s="580"/>
      <c r="U39" s="580"/>
      <c r="V39" s="580"/>
      <c r="W39" s="580"/>
      <c r="X39" s="225"/>
      <c r="Y39" s="223"/>
    </row>
    <row r="40" spans="2:25" ht="12" customHeight="1">
      <c r="B40" s="224"/>
      <c r="G40" s="223"/>
      <c r="H40" s="225"/>
      <c r="I40" s="578"/>
      <c r="J40" s="578"/>
      <c r="K40" s="578"/>
      <c r="L40" s="578"/>
      <c r="M40" s="578"/>
      <c r="N40" s="578"/>
      <c r="O40" s="578"/>
      <c r="P40" s="578"/>
      <c r="Q40" s="567"/>
      <c r="R40" s="568"/>
      <c r="S40" s="568"/>
      <c r="T40" s="568"/>
      <c r="U40" s="568"/>
      <c r="V40" s="568"/>
      <c r="W40" s="569"/>
      <c r="Y40" s="223"/>
    </row>
    <row r="41" spans="2:25" ht="12" customHeight="1">
      <c r="B41" s="224"/>
      <c r="G41" s="223"/>
      <c r="H41" s="225"/>
      <c r="I41" s="563" t="s">
        <v>305</v>
      </c>
      <c r="J41" s="563"/>
      <c r="K41" s="563"/>
      <c r="L41" s="563"/>
      <c r="M41" s="563"/>
      <c r="N41" s="563"/>
      <c r="O41" s="563"/>
      <c r="P41" s="563"/>
      <c r="Q41" s="564"/>
      <c r="R41" s="565"/>
      <c r="S41" s="565"/>
      <c r="T41" s="565"/>
      <c r="U41" s="565"/>
      <c r="V41" s="565"/>
      <c r="W41" s="566"/>
      <c r="Y41" s="223"/>
    </row>
    <row r="42" spans="2:25" ht="12" customHeight="1">
      <c r="B42" s="224"/>
      <c r="G42" s="223"/>
      <c r="H42" s="225"/>
      <c r="I42" s="563"/>
      <c r="J42" s="563"/>
      <c r="K42" s="563"/>
      <c r="L42" s="563"/>
      <c r="M42" s="563"/>
      <c r="N42" s="563"/>
      <c r="O42" s="563"/>
      <c r="P42" s="563"/>
      <c r="Q42" s="567"/>
      <c r="R42" s="568"/>
      <c r="S42" s="568"/>
      <c r="T42" s="568"/>
      <c r="U42" s="568"/>
      <c r="V42" s="568"/>
      <c r="W42" s="569"/>
      <c r="Y42" s="223"/>
    </row>
    <row r="43" spans="2:25" ht="15" customHeight="1">
      <c r="B43" s="224"/>
      <c r="G43" s="223"/>
      <c r="H43" s="225"/>
      <c r="I43" s="215"/>
      <c r="J43" s="215"/>
      <c r="K43" s="215"/>
      <c r="L43" s="215"/>
      <c r="M43" s="215"/>
      <c r="N43" s="215"/>
      <c r="O43" s="215"/>
      <c r="P43" s="215"/>
      <c r="Q43" s="215"/>
      <c r="R43" s="215"/>
      <c r="S43" s="215"/>
      <c r="T43" s="215"/>
      <c r="U43" s="215"/>
      <c r="Y43" s="226"/>
    </row>
    <row r="44" spans="2:25" ht="29.25" customHeight="1">
      <c r="B44" s="221"/>
      <c r="C44" s="227"/>
      <c r="D44" s="227"/>
      <c r="E44" s="227"/>
      <c r="F44" s="227"/>
      <c r="G44" s="228"/>
      <c r="H44" s="222" t="s">
        <v>307</v>
      </c>
      <c r="I44" s="215"/>
      <c r="Y44" s="223"/>
    </row>
    <row r="45" spans="2:25" ht="12" customHeight="1">
      <c r="B45" s="224"/>
      <c r="G45" s="223"/>
      <c r="H45" s="225"/>
      <c r="I45" s="563" t="s">
        <v>300</v>
      </c>
      <c r="J45" s="563"/>
      <c r="K45" s="563"/>
      <c r="L45" s="563"/>
      <c r="M45" s="563"/>
      <c r="N45" s="563"/>
      <c r="O45" s="563"/>
      <c r="P45" s="563"/>
      <c r="Q45" s="572"/>
      <c r="R45" s="573"/>
      <c r="S45" s="573"/>
      <c r="T45" s="573"/>
      <c r="U45" s="573"/>
      <c r="V45" s="573"/>
      <c r="W45" s="574"/>
      <c r="Y45" s="223"/>
    </row>
    <row r="46" spans="2:25" ht="12" customHeight="1">
      <c r="B46" s="224"/>
      <c r="G46" s="223"/>
      <c r="H46" s="225"/>
      <c r="I46" s="563"/>
      <c r="J46" s="563"/>
      <c r="K46" s="563"/>
      <c r="L46" s="563"/>
      <c r="M46" s="563"/>
      <c r="N46" s="563"/>
      <c r="O46" s="563"/>
      <c r="P46" s="563"/>
      <c r="Q46" s="431"/>
      <c r="R46" s="432"/>
      <c r="S46" s="432"/>
      <c r="T46" s="432"/>
      <c r="U46" s="432"/>
      <c r="V46" s="432"/>
      <c r="W46" s="575"/>
      <c r="Y46" s="223"/>
    </row>
    <row r="47" spans="2:25" ht="12" customHeight="1">
      <c r="B47" s="224"/>
      <c r="G47" s="223"/>
      <c r="H47" s="225"/>
      <c r="I47" s="572" t="s">
        <v>301</v>
      </c>
      <c r="J47" s="573"/>
      <c r="K47" s="573"/>
      <c r="L47" s="573"/>
      <c r="M47" s="573"/>
      <c r="N47" s="573"/>
      <c r="O47" s="573"/>
      <c r="P47" s="574"/>
      <c r="Q47" s="572"/>
      <c r="R47" s="573"/>
      <c r="S47" s="573"/>
      <c r="T47" s="573"/>
      <c r="U47" s="573"/>
      <c r="V47" s="573"/>
      <c r="W47" s="574"/>
      <c r="Y47" s="223"/>
    </row>
    <row r="48" spans="2:25" ht="12" customHeight="1">
      <c r="B48" s="224"/>
      <c r="G48" s="223"/>
      <c r="H48" s="225"/>
      <c r="I48" s="576"/>
      <c r="J48" s="462"/>
      <c r="K48" s="462"/>
      <c r="L48" s="462"/>
      <c r="M48" s="462"/>
      <c r="N48" s="462"/>
      <c r="O48" s="462"/>
      <c r="P48" s="577"/>
      <c r="Q48" s="576"/>
      <c r="R48" s="462"/>
      <c r="S48" s="462"/>
      <c r="T48" s="462"/>
      <c r="U48" s="462"/>
      <c r="V48" s="462"/>
      <c r="W48" s="577"/>
      <c r="Y48" s="223"/>
    </row>
    <row r="49" spans="2:25" ht="12" customHeight="1">
      <c r="B49" s="224"/>
      <c r="G49" s="223"/>
      <c r="H49" s="225"/>
      <c r="I49" s="576"/>
      <c r="J49" s="462"/>
      <c r="K49" s="462"/>
      <c r="L49" s="462"/>
      <c r="M49" s="462"/>
      <c r="N49" s="462"/>
      <c r="O49" s="462"/>
      <c r="P49" s="577"/>
      <c r="Q49" s="576"/>
      <c r="R49" s="462"/>
      <c r="S49" s="462"/>
      <c r="T49" s="462"/>
      <c r="U49" s="462"/>
      <c r="V49" s="462"/>
      <c r="W49" s="577"/>
      <c r="Y49" s="223"/>
    </row>
    <row r="50" spans="2:25" ht="12" customHeight="1">
      <c r="B50" s="224"/>
      <c r="G50" s="223"/>
      <c r="H50" s="225"/>
      <c r="I50" s="431"/>
      <c r="J50" s="432"/>
      <c r="K50" s="432"/>
      <c r="L50" s="432"/>
      <c r="M50" s="432"/>
      <c r="N50" s="432"/>
      <c r="O50" s="432"/>
      <c r="P50" s="575"/>
      <c r="Q50" s="431"/>
      <c r="R50" s="432"/>
      <c r="S50" s="432"/>
      <c r="T50" s="432"/>
      <c r="U50" s="432"/>
      <c r="V50" s="432"/>
      <c r="W50" s="575"/>
      <c r="Y50" s="223"/>
    </row>
    <row r="51" spans="2:25" ht="12" customHeight="1">
      <c r="B51" s="224"/>
      <c r="G51" s="223"/>
      <c r="H51" s="225"/>
      <c r="I51" s="563" t="s">
        <v>302</v>
      </c>
      <c r="J51" s="563"/>
      <c r="K51" s="563"/>
      <c r="L51" s="563"/>
      <c r="M51" s="563"/>
      <c r="N51" s="563"/>
      <c r="O51" s="563"/>
      <c r="P51" s="563"/>
      <c r="Q51" s="564"/>
      <c r="R51" s="565"/>
      <c r="S51" s="565"/>
      <c r="T51" s="565"/>
      <c r="U51" s="565"/>
      <c r="V51" s="565"/>
      <c r="W51" s="566"/>
      <c r="Y51" s="223"/>
    </row>
    <row r="52" spans="2:25" ht="12" customHeight="1">
      <c r="B52" s="224"/>
      <c r="G52" s="223"/>
      <c r="H52" s="225"/>
      <c r="I52" s="563"/>
      <c r="J52" s="563"/>
      <c r="K52" s="563"/>
      <c r="L52" s="563"/>
      <c r="M52" s="563"/>
      <c r="N52" s="563"/>
      <c r="O52" s="563"/>
      <c r="P52" s="563"/>
      <c r="Q52" s="567"/>
      <c r="R52" s="568"/>
      <c r="S52" s="568"/>
      <c r="T52" s="568"/>
      <c r="U52" s="568"/>
      <c r="V52" s="568"/>
      <c r="W52" s="569"/>
      <c r="Y52" s="223"/>
    </row>
    <row r="53" spans="2:25" ht="12" customHeight="1">
      <c r="B53" s="224"/>
      <c r="G53" s="223"/>
      <c r="H53" s="225"/>
      <c r="I53" s="563" t="s">
        <v>303</v>
      </c>
      <c r="J53" s="563"/>
      <c r="K53" s="563"/>
      <c r="L53" s="563"/>
      <c r="M53" s="563"/>
      <c r="N53" s="563"/>
      <c r="O53" s="563"/>
      <c r="P53" s="563"/>
      <c r="Q53" s="564" t="s">
        <v>304</v>
      </c>
      <c r="R53" s="565"/>
      <c r="S53" s="565"/>
      <c r="T53" s="565"/>
      <c r="U53" s="565"/>
      <c r="V53" s="565"/>
      <c r="W53" s="566"/>
      <c r="Y53" s="223"/>
    </row>
    <row r="54" spans="2:25" ht="12" customHeight="1">
      <c r="B54" s="224"/>
      <c r="G54" s="223"/>
      <c r="H54" s="225"/>
      <c r="I54" s="563"/>
      <c r="J54" s="563"/>
      <c r="K54" s="563"/>
      <c r="L54" s="563"/>
      <c r="M54" s="563"/>
      <c r="N54" s="563"/>
      <c r="O54" s="563"/>
      <c r="P54" s="563"/>
      <c r="Q54" s="567"/>
      <c r="R54" s="568"/>
      <c r="S54" s="568"/>
      <c r="T54" s="568"/>
      <c r="U54" s="568"/>
      <c r="V54" s="568"/>
      <c r="W54" s="569"/>
      <c r="Y54" s="223"/>
    </row>
    <row r="55" spans="2:25" ht="12" customHeight="1">
      <c r="B55" s="224"/>
      <c r="G55" s="223"/>
      <c r="H55" s="225"/>
      <c r="I55" s="563" t="s">
        <v>305</v>
      </c>
      <c r="J55" s="563"/>
      <c r="K55" s="563"/>
      <c r="L55" s="563"/>
      <c r="M55" s="563"/>
      <c r="N55" s="563"/>
      <c r="O55" s="563"/>
      <c r="P55" s="563"/>
      <c r="Q55" s="564"/>
      <c r="R55" s="565"/>
      <c r="S55" s="565"/>
      <c r="T55" s="565"/>
      <c r="U55" s="565"/>
      <c r="V55" s="565"/>
      <c r="W55" s="566"/>
      <c r="Y55" s="223"/>
    </row>
    <row r="56" spans="2:25" ht="12" customHeight="1">
      <c r="B56" s="224"/>
      <c r="G56" s="223"/>
      <c r="H56" s="225"/>
      <c r="I56" s="563"/>
      <c r="J56" s="563"/>
      <c r="K56" s="563"/>
      <c r="L56" s="563"/>
      <c r="M56" s="563"/>
      <c r="N56" s="563"/>
      <c r="O56" s="563"/>
      <c r="P56" s="563"/>
      <c r="Q56" s="567"/>
      <c r="R56" s="568"/>
      <c r="S56" s="568"/>
      <c r="T56" s="568"/>
      <c r="U56" s="568"/>
      <c r="V56" s="568"/>
      <c r="W56" s="569"/>
      <c r="Y56" s="223"/>
    </row>
    <row r="57" spans="2:25" ht="15" customHeight="1">
      <c r="B57" s="230"/>
      <c r="C57" s="231"/>
      <c r="D57" s="231"/>
      <c r="E57" s="231"/>
      <c r="F57" s="231"/>
      <c r="G57" s="232"/>
      <c r="H57" s="233"/>
      <c r="I57" s="231"/>
      <c r="J57" s="231"/>
      <c r="K57" s="231"/>
      <c r="L57" s="231"/>
      <c r="M57" s="231"/>
      <c r="N57" s="231"/>
      <c r="O57" s="231"/>
      <c r="P57" s="231"/>
      <c r="Q57" s="231"/>
      <c r="R57" s="231"/>
      <c r="S57" s="231"/>
      <c r="T57" s="231"/>
      <c r="U57" s="231"/>
      <c r="V57" s="231"/>
      <c r="W57" s="570"/>
      <c r="X57" s="570"/>
      <c r="Y57" s="571"/>
    </row>
    <row r="58" spans="2:25" ht="15" customHeight="1">
      <c r="Y58" s="234"/>
    </row>
    <row r="59" spans="2:25" ht="38.450000000000003" customHeight="1">
      <c r="B59" s="562" t="s">
        <v>308</v>
      </c>
      <c r="C59" s="562"/>
      <c r="D59" s="562"/>
      <c r="E59" s="562"/>
      <c r="F59" s="562"/>
      <c r="G59" s="562"/>
      <c r="H59" s="562"/>
      <c r="I59" s="562"/>
      <c r="J59" s="562"/>
      <c r="K59" s="562"/>
      <c r="L59" s="562"/>
      <c r="M59" s="562"/>
      <c r="N59" s="562"/>
      <c r="O59" s="562"/>
      <c r="P59" s="562"/>
      <c r="Q59" s="562"/>
      <c r="R59" s="562"/>
      <c r="S59" s="562"/>
      <c r="T59" s="562"/>
      <c r="U59" s="562"/>
      <c r="V59" s="562"/>
      <c r="W59" s="562"/>
      <c r="X59" s="562"/>
      <c r="Y59" s="562"/>
    </row>
    <row r="60" spans="2:25" ht="24" customHeight="1">
      <c r="B60" s="562" t="s">
        <v>309</v>
      </c>
      <c r="C60" s="562"/>
      <c r="D60" s="562"/>
      <c r="E60" s="562"/>
      <c r="F60" s="562"/>
      <c r="G60" s="562"/>
      <c r="H60" s="562"/>
      <c r="I60" s="562"/>
      <c r="J60" s="562"/>
      <c r="K60" s="562"/>
      <c r="L60" s="562"/>
      <c r="M60" s="562"/>
      <c r="N60" s="562"/>
      <c r="O60" s="562"/>
      <c r="P60" s="562"/>
      <c r="Q60" s="562"/>
      <c r="R60" s="562"/>
      <c r="S60" s="562"/>
      <c r="T60" s="562"/>
      <c r="U60" s="562"/>
      <c r="V60" s="562"/>
      <c r="W60" s="562"/>
      <c r="X60" s="562"/>
      <c r="Y60" s="562"/>
    </row>
    <row r="61" spans="2:25" ht="24" customHeight="1">
      <c r="B61" s="562" t="s">
        <v>310</v>
      </c>
      <c r="C61" s="562"/>
      <c r="D61" s="562"/>
      <c r="E61" s="562"/>
      <c r="F61" s="562"/>
      <c r="G61" s="562"/>
      <c r="H61" s="562"/>
      <c r="I61" s="562"/>
      <c r="J61" s="562"/>
      <c r="K61" s="562"/>
      <c r="L61" s="562"/>
      <c r="M61" s="562"/>
      <c r="N61" s="562"/>
      <c r="O61" s="562"/>
      <c r="P61" s="562"/>
      <c r="Q61" s="562"/>
      <c r="R61" s="562"/>
      <c r="S61" s="562"/>
      <c r="T61" s="562"/>
      <c r="U61" s="562"/>
      <c r="V61" s="562"/>
      <c r="W61" s="562"/>
      <c r="X61" s="562"/>
      <c r="Y61" s="562"/>
    </row>
    <row r="62" spans="2:25">
      <c r="B62" s="235" t="s">
        <v>311</v>
      </c>
      <c r="D62" s="227"/>
      <c r="E62" s="227"/>
      <c r="F62" s="227"/>
      <c r="G62" s="227"/>
      <c r="H62" s="227"/>
      <c r="I62" s="227"/>
      <c r="J62" s="227"/>
      <c r="K62" s="227"/>
      <c r="L62" s="227"/>
      <c r="M62" s="227"/>
      <c r="N62" s="227"/>
      <c r="O62" s="227"/>
      <c r="P62" s="227"/>
      <c r="Q62" s="227"/>
      <c r="R62" s="227"/>
      <c r="S62" s="227"/>
      <c r="T62" s="227"/>
      <c r="U62" s="227"/>
      <c r="V62" s="227"/>
      <c r="W62" s="227"/>
      <c r="X62" s="227"/>
      <c r="Y62" s="227"/>
    </row>
    <row r="63" spans="2:25">
      <c r="B63" s="235"/>
      <c r="D63" s="236"/>
      <c r="E63" s="236"/>
      <c r="F63" s="236"/>
      <c r="G63" s="236"/>
      <c r="H63" s="236"/>
      <c r="I63" s="236"/>
      <c r="J63" s="236"/>
      <c r="K63" s="236"/>
      <c r="L63" s="236"/>
      <c r="M63" s="236"/>
      <c r="N63" s="236"/>
      <c r="O63" s="236"/>
      <c r="P63" s="236"/>
      <c r="Q63" s="236"/>
      <c r="R63" s="236"/>
      <c r="S63" s="236"/>
      <c r="T63" s="236"/>
      <c r="U63" s="236"/>
      <c r="V63" s="236"/>
      <c r="W63" s="236"/>
      <c r="X63" s="236"/>
      <c r="Y63" s="236"/>
    </row>
    <row r="123" spans="3:7">
      <c r="C123" s="231"/>
      <c r="D123" s="231"/>
      <c r="E123" s="231"/>
      <c r="F123" s="231"/>
      <c r="G123" s="231"/>
    </row>
    <row r="124" spans="3:7">
      <c r="C124" s="218"/>
    </row>
  </sheetData>
  <mergeCells count="38">
    <mergeCell ref="S3:T3"/>
    <mergeCell ref="B4:Y4"/>
    <mergeCell ref="H6:Y6"/>
    <mergeCell ref="C16:G16"/>
    <mergeCell ref="I17:P18"/>
    <mergeCell ref="Q17:W18"/>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B60:Y60"/>
    <mergeCell ref="B61:Y61"/>
    <mergeCell ref="I53:P54"/>
    <mergeCell ref="Q53:W54"/>
    <mergeCell ref="I55:P56"/>
    <mergeCell ref="Q55:W56"/>
    <mergeCell ref="W57:Y57"/>
    <mergeCell ref="B59:Y59"/>
  </mergeCells>
  <phoneticPr fontId="1"/>
  <dataValidations count="1">
    <dataValidation type="list" allowBlank="1" showInputMessage="1" showErrorMessage="1" sqref="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H7:H14 JD7:JD14 SZ7:SZ14 ACV7:ACV14 AMR7:AMR14 AWN7:AWN14 BGJ7:BGJ14 BQF7:BQF14 CAB7:CAB14 CJX7:CJX14 CTT7:CTT14 DDP7:DDP14 DNL7:DNL14 DXH7:DXH14 EHD7:EHD14 EQZ7:EQZ14 FAV7:FAV14 FKR7:FKR14 FUN7:FUN14 GEJ7:GEJ14 GOF7:GOF14 GYB7:GYB14 HHX7:HHX14 HRT7:HRT14 IBP7:IBP14 ILL7:ILL14 IVH7:IVH14 JFD7:JFD14 JOZ7:JOZ14 JYV7:JYV14 KIR7:KIR14 KSN7:KSN14 LCJ7:LCJ14 LMF7:LMF14 LWB7:LWB14 MFX7:MFX14 MPT7:MPT14 MZP7:MZP14 NJL7:NJL14 NTH7:NTH14 ODD7:ODD14 OMZ7:OMZ14 OWV7:OWV14 PGR7:PGR14 PQN7:PQN14 QAJ7:QAJ14 QKF7:QKF14 QUB7:QUB14 RDX7:RDX14 RNT7:RNT14 RXP7:RXP14 SHL7:SHL14 SRH7:SRH14 TBD7:TBD14 TKZ7:TKZ14 TUV7:TUV14 UER7:UER14 UON7:UON14 UYJ7:UYJ14 VIF7:VIF14 VSB7:VSB14 WBX7:WBX14 WLT7:WLT14 WVP7:WVP14 H65543:H65550 JD65543:JD65550 SZ65543:SZ65550 ACV65543:ACV65550 AMR65543:AMR65550 AWN65543:AWN65550 BGJ65543:BGJ65550 BQF65543:BQF65550 CAB65543:CAB65550 CJX65543:CJX65550 CTT65543:CTT65550 DDP65543:DDP65550 DNL65543:DNL65550 DXH65543:DXH65550 EHD65543:EHD65550 EQZ65543:EQZ65550 FAV65543:FAV65550 FKR65543:FKR65550 FUN65543:FUN65550 GEJ65543:GEJ65550 GOF65543:GOF65550 GYB65543:GYB65550 HHX65543:HHX65550 HRT65543:HRT65550 IBP65543:IBP65550 ILL65543:ILL65550 IVH65543:IVH65550 JFD65543:JFD65550 JOZ65543:JOZ65550 JYV65543:JYV65550 KIR65543:KIR65550 KSN65543:KSN65550 LCJ65543:LCJ65550 LMF65543:LMF65550 LWB65543:LWB65550 MFX65543:MFX65550 MPT65543:MPT65550 MZP65543:MZP65550 NJL65543:NJL65550 NTH65543:NTH65550 ODD65543:ODD65550 OMZ65543:OMZ65550 OWV65543:OWV65550 PGR65543:PGR65550 PQN65543:PQN65550 QAJ65543:QAJ65550 QKF65543:QKF65550 QUB65543:QUB65550 RDX65543:RDX65550 RNT65543:RNT65550 RXP65543:RXP65550 SHL65543:SHL65550 SRH65543:SRH65550 TBD65543:TBD65550 TKZ65543:TKZ65550 TUV65543:TUV65550 UER65543:UER65550 UON65543:UON65550 UYJ65543:UYJ65550 VIF65543:VIF65550 VSB65543:VSB65550 WBX65543:WBX65550 WLT65543:WLT65550 WVP65543:WVP65550 H131079:H131086 JD131079:JD131086 SZ131079:SZ131086 ACV131079:ACV131086 AMR131079:AMR131086 AWN131079:AWN131086 BGJ131079:BGJ131086 BQF131079:BQF131086 CAB131079:CAB131086 CJX131079:CJX131086 CTT131079:CTT131086 DDP131079:DDP131086 DNL131079:DNL131086 DXH131079:DXH131086 EHD131079:EHD131086 EQZ131079:EQZ131086 FAV131079:FAV131086 FKR131079:FKR131086 FUN131079:FUN131086 GEJ131079:GEJ131086 GOF131079:GOF131086 GYB131079:GYB131086 HHX131079:HHX131086 HRT131079:HRT131086 IBP131079:IBP131086 ILL131079:ILL131086 IVH131079:IVH131086 JFD131079:JFD131086 JOZ131079:JOZ131086 JYV131079:JYV131086 KIR131079:KIR131086 KSN131079:KSN131086 LCJ131079:LCJ131086 LMF131079:LMF131086 LWB131079:LWB131086 MFX131079:MFX131086 MPT131079:MPT131086 MZP131079:MZP131086 NJL131079:NJL131086 NTH131079:NTH131086 ODD131079:ODD131086 OMZ131079:OMZ131086 OWV131079:OWV131086 PGR131079:PGR131086 PQN131079:PQN131086 QAJ131079:QAJ131086 QKF131079:QKF131086 QUB131079:QUB131086 RDX131079:RDX131086 RNT131079:RNT131086 RXP131079:RXP131086 SHL131079:SHL131086 SRH131079:SRH131086 TBD131079:TBD131086 TKZ131079:TKZ131086 TUV131079:TUV131086 UER131079:UER131086 UON131079:UON131086 UYJ131079:UYJ131086 VIF131079:VIF131086 VSB131079:VSB131086 WBX131079:WBX131086 WLT131079:WLT131086 WVP131079:WVP131086 H196615:H196622 JD196615:JD196622 SZ196615:SZ196622 ACV196615:ACV196622 AMR196615:AMR196622 AWN196615:AWN196622 BGJ196615:BGJ196622 BQF196615:BQF196622 CAB196615:CAB196622 CJX196615:CJX196622 CTT196615:CTT196622 DDP196615:DDP196622 DNL196615:DNL196622 DXH196615:DXH196622 EHD196615:EHD196622 EQZ196615:EQZ196622 FAV196615:FAV196622 FKR196615:FKR196622 FUN196615:FUN196622 GEJ196615:GEJ196622 GOF196615:GOF196622 GYB196615:GYB196622 HHX196615:HHX196622 HRT196615:HRT196622 IBP196615:IBP196622 ILL196615:ILL196622 IVH196615:IVH196622 JFD196615:JFD196622 JOZ196615:JOZ196622 JYV196615:JYV196622 KIR196615:KIR196622 KSN196615:KSN196622 LCJ196615:LCJ196622 LMF196615:LMF196622 LWB196615:LWB196622 MFX196615:MFX196622 MPT196615:MPT196622 MZP196615:MZP196622 NJL196615:NJL196622 NTH196615:NTH196622 ODD196615:ODD196622 OMZ196615:OMZ196622 OWV196615:OWV196622 PGR196615:PGR196622 PQN196615:PQN196622 QAJ196615:QAJ196622 QKF196615:QKF196622 QUB196615:QUB196622 RDX196615:RDX196622 RNT196615:RNT196622 RXP196615:RXP196622 SHL196615:SHL196622 SRH196615:SRH196622 TBD196615:TBD196622 TKZ196615:TKZ196622 TUV196615:TUV196622 UER196615:UER196622 UON196615:UON196622 UYJ196615:UYJ196622 VIF196615:VIF196622 VSB196615:VSB196622 WBX196615:WBX196622 WLT196615:WLT196622 WVP196615:WVP196622 H262151:H262158 JD262151:JD262158 SZ262151:SZ262158 ACV262151:ACV262158 AMR262151:AMR262158 AWN262151:AWN262158 BGJ262151:BGJ262158 BQF262151:BQF262158 CAB262151:CAB262158 CJX262151:CJX262158 CTT262151:CTT262158 DDP262151:DDP262158 DNL262151:DNL262158 DXH262151:DXH262158 EHD262151:EHD262158 EQZ262151:EQZ262158 FAV262151:FAV262158 FKR262151:FKR262158 FUN262151:FUN262158 GEJ262151:GEJ262158 GOF262151:GOF262158 GYB262151:GYB262158 HHX262151:HHX262158 HRT262151:HRT262158 IBP262151:IBP262158 ILL262151:ILL262158 IVH262151:IVH262158 JFD262151:JFD262158 JOZ262151:JOZ262158 JYV262151:JYV262158 KIR262151:KIR262158 KSN262151:KSN262158 LCJ262151:LCJ262158 LMF262151:LMF262158 LWB262151:LWB262158 MFX262151:MFX262158 MPT262151:MPT262158 MZP262151:MZP262158 NJL262151:NJL262158 NTH262151:NTH262158 ODD262151:ODD262158 OMZ262151:OMZ262158 OWV262151:OWV262158 PGR262151:PGR262158 PQN262151:PQN262158 QAJ262151:QAJ262158 QKF262151:QKF262158 QUB262151:QUB262158 RDX262151:RDX262158 RNT262151:RNT262158 RXP262151:RXP262158 SHL262151:SHL262158 SRH262151:SRH262158 TBD262151:TBD262158 TKZ262151:TKZ262158 TUV262151:TUV262158 UER262151:UER262158 UON262151:UON262158 UYJ262151:UYJ262158 VIF262151:VIF262158 VSB262151:VSB262158 WBX262151:WBX262158 WLT262151:WLT262158 WVP262151:WVP262158 H327687:H327694 JD327687:JD327694 SZ327687:SZ327694 ACV327687:ACV327694 AMR327687:AMR327694 AWN327687:AWN327694 BGJ327687:BGJ327694 BQF327687:BQF327694 CAB327687:CAB327694 CJX327687:CJX327694 CTT327687:CTT327694 DDP327687:DDP327694 DNL327687:DNL327694 DXH327687:DXH327694 EHD327687:EHD327694 EQZ327687:EQZ327694 FAV327687:FAV327694 FKR327687:FKR327694 FUN327687:FUN327694 GEJ327687:GEJ327694 GOF327687:GOF327694 GYB327687:GYB327694 HHX327687:HHX327694 HRT327687:HRT327694 IBP327687:IBP327694 ILL327687:ILL327694 IVH327687:IVH327694 JFD327687:JFD327694 JOZ327687:JOZ327694 JYV327687:JYV327694 KIR327687:KIR327694 KSN327687:KSN327694 LCJ327687:LCJ327694 LMF327687:LMF327694 LWB327687:LWB327694 MFX327687:MFX327694 MPT327687:MPT327694 MZP327687:MZP327694 NJL327687:NJL327694 NTH327687:NTH327694 ODD327687:ODD327694 OMZ327687:OMZ327694 OWV327687:OWV327694 PGR327687:PGR327694 PQN327687:PQN327694 QAJ327687:QAJ327694 QKF327687:QKF327694 QUB327687:QUB327694 RDX327687:RDX327694 RNT327687:RNT327694 RXP327687:RXP327694 SHL327687:SHL327694 SRH327687:SRH327694 TBD327687:TBD327694 TKZ327687:TKZ327694 TUV327687:TUV327694 UER327687:UER327694 UON327687:UON327694 UYJ327687:UYJ327694 VIF327687:VIF327694 VSB327687:VSB327694 WBX327687:WBX327694 WLT327687:WLT327694 WVP327687:WVP327694 H393223:H393230 JD393223:JD393230 SZ393223:SZ393230 ACV393223:ACV393230 AMR393223:AMR393230 AWN393223:AWN393230 BGJ393223:BGJ393230 BQF393223:BQF393230 CAB393223:CAB393230 CJX393223:CJX393230 CTT393223:CTT393230 DDP393223:DDP393230 DNL393223:DNL393230 DXH393223:DXH393230 EHD393223:EHD393230 EQZ393223:EQZ393230 FAV393223:FAV393230 FKR393223:FKR393230 FUN393223:FUN393230 GEJ393223:GEJ393230 GOF393223:GOF393230 GYB393223:GYB393230 HHX393223:HHX393230 HRT393223:HRT393230 IBP393223:IBP393230 ILL393223:ILL393230 IVH393223:IVH393230 JFD393223:JFD393230 JOZ393223:JOZ393230 JYV393223:JYV393230 KIR393223:KIR393230 KSN393223:KSN393230 LCJ393223:LCJ393230 LMF393223:LMF393230 LWB393223:LWB393230 MFX393223:MFX393230 MPT393223:MPT393230 MZP393223:MZP393230 NJL393223:NJL393230 NTH393223:NTH393230 ODD393223:ODD393230 OMZ393223:OMZ393230 OWV393223:OWV393230 PGR393223:PGR393230 PQN393223:PQN393230 QAJ393223:QAJ393230 QKF393223:QKF393230 QUB393223:QUB393230 RDX393223:RDX393230 RNT393223:RNT393230 RXP393223:RXP393230 SHL393223:SHL393230 SRH393223:SRH393230 TBD393223:TBD393230 TKZ393223:TKZ393230 TUV393223:TUV393230 UER393223:UER393230 UON393223:UON393230 UYJ393223:UYJ393230 VIF393223:VIF393230 VSB393223:VSB393230 WBX393223:WBX393230 WLT393223:WLT393230 WVP393223:WVP393230 H458759:H458766 JD458759:JD458766 SZ458759:SZ458766 ACV458759:ACV458766 AMR458759:AMR458766 AWN458759:AWN458766 BGJ458759:BGJ458766 BQF458759:BQF458766 CAB458759:CAB458766 CJX458759:CJX458766 CTT458759:CTT458766 DDP458759:DDP458766 DNL458759:DNL458766 DXH458759:DXH458766 EHD458759:EHD458766 EQZ458759:EQZ458766 FAV458759:FAV458766 FKR458759:FKR458766 FUN458759:FUN458766 GEJ458759:GEJ458766 GOF458759:GOF458766 GYB458759:GYB458766 HHX458759:HHX458766 HRT458759:HRT458766 IBP458759:IBP458766 ILL458759:ILL458766 IVH458759:IVH458766 JFD458759:JFD458766 JOZ458759:JOZ458766 JYV458759:JYV458766 KIR458759:KIR458766 KSN458759:KSN458766 LCJ458759:LCJ458766 LMF458759:LMF458766 LWB458759:LWB458766 MFX458759:MFX458766 MPT458759:MPT458766 MZP458759:MZP458766 NJL458759:NJL458766 NTH458759:NTH458766 ODD458759:ODD458766 OMZ458759:OMZ458766 OWV458759:OWV458766 PGR458759:PGR458766 PQN458759:PQN458766 QAJ458759:QAJ458766 QKF458759:QKF458766 QUB458759:QUB458766 RDX458759:RDX458766 RNT458759:RNT458766 RXP458759:RXP458766 SHL458759:SHL458766 SRH458759:SRH458766 TBD458759:TBD458766 TKZ458759:TKZ458766 TUV458759:TUV458766 UER458759:UER458766 UON458759:UON458766 UYJ458759:UYJ458766 VIF458759:VIF458766 VSB458759:VSB458766 WBX458759:WBX458766 WLT458759:WLT458766 WVP458759:WVP458766 H524295:H524302 JD524295:JD524302 SZ524295:SZ524302 ACV524295:ACV524302 AMR524295:AMR524302 AWN524295:AWN524302 BGJ524295:BGJ524302 BQF524295:BQF524302 CAB524295:CAB524302 CJX524295:CJX524302 CTT524295:CTT524302 DDP524295:DDP524302 DNL524295:DNL524302 DXH524295:DXH524302 EHD524295:EHD524302 EQZ524295:EQZ524302 FAV524295:FAV524302 FKR524295:FKR524302 FUN524295:FUN524302 GEJ524295:GEJ524302 GOF524295:GOF524302 GYB524295:GYB524302 HHX524295:HHX524302 HRT524295:HRT524302 IBP524295:IBP524302 ILL524295:ILL524302 IVH524295:IVH524302 JFD524295:JFD524302 JOZ524295:JOZ524302 JYV524295:JYV524302 KIR524295:KIR524302 KSN524295:KSN524302 LCJ524295:LCJ524302 LMF524295:LMF524302 LWB524295:LWB524302 MFX524295:MFX524302 MPT524295:MPT524302 MZP524295:MZP524302 NJL524295:NJL524302 NTH524295:NTH524302 ODD524295:ODD524302 OMZ524295:OMZ524302 OWV524295:OWV524302 PGR524295:PGR524302 PQN524295:PQN524302 QAJ524295:QAJ524302 QKF524295:QKF524302 QUB524295:QUB524302 RDX524295:RDX524302 RNT524295:RNT524302 RXP524295:RXP524302 SHL524295:SHL524302 SRH524295:SRH524302 TBD524295:TBD524302 TKZ524295:TKZ524302 TUV524295:TUV524302 UER524295:UER524302 UON524295:UON524302 UYJ524295:UYJ524302 VIF524295:VIF524302 VSB524295:VSB524302 WBX524295:WBX524302 WLT524295:WLT524302 WVP524295:WVP524302 H589831:H589838 JD589831:JD589838 SZ589831:SZ589838 ACV589831:ACV589838 AMR589831:AMR589838 AWN589831:AWN589838 BGJ589831:BGJ589838 BQF589831:BQF589838 CAB589831:CAB589838 CJX589831:CJX589838 CTT589831:CTT589838 DDP589831:DDP589838 DNL589831:DNL589838 DXH589831:DXH589838 EHD589831:EHD589838 EQZ589831:EQZ589838 FAV589831:FAV589838 FKR589831:FKR589838 FUN589831:FUN589838 GEJ589831:GEJ589838 GOF589831:GOF589838 GYB589831:GYB589838 HHX589831:HHX589838 HRT589831:HRT589838 IBP589831:IBP589838 ILL589831:ILL589838 IVH589831:IVH589838 JFD589831:JFD589838 JOZ589831:JOZ589838 JYV589831:JYV589838 KIR589831:KIR589838 KSN589831:KSN589838 LCJ589831:LCJ589838 LMF589831:LMF589838 LWB589831:LWB589838 MFX589831:MFX589838 MPT589831:MPT589838 MZP589831:MZP589838 NJL589831:NJL589838 NTH589831:NTH589838 ODD589831:ODD589838 OMZ589831:OMZ589838 OWV589831:OWV589838 PGR589831:PGR589838 PQN589831:PQN589838 QAJ589831:QAJ589838 QKF589831:QKF589838 QUB589831:QUB589838 RDX589831:RDX589838 RNT589831:RNT589838 RXP589831:RXP589838 SHL589831:SHL589838 SRH589831:SRH589838 TBD589831:TBD589838 TKZ589831:TKZ589838 TUV589831:TUV589838 UER589831:UER589838 UON589831:UON589838 UYJ589831:UYJ589838 VIF589831:VIF589838 VSB589831:VSB589838 WBX589831:WBX589838 WLT589831:WLT589838 WVP589831:WVP589838 H655367:H655374 JD655367:JD655374 SZ655367:SZ655374 ACV655367:ACV655374 AMR655367:AMR655374 AWN655367:AWN655374 BGJ655367:BGJ655374 BQF655367:BQF655374 CAB655367:CAB655374 CJX655367:CJX655374 CTT655367:CTT655374 DDP655367:DDP655374 DNL655367:DNL655374 DXH655367:DXH655374 EHD655367:EHD655374 EQZ655367:EQZ655374 FAV655367:FAV655374 FKR655367:FKR655374 FUN655367:FUN655374 GEJ655367:GEJ655374 GOF655367:GOF655374 GYB655367:GYB655374 HHX655367:HHX655374 HRT655367:HRT655374 IBP655367:IBP655374 ILL655367:ILL655374 IVH655367:IVH655374 JFD655367:JFD655374 JOZ655367:JOZ655374 JYV655367:JYV655374 KIR655367:KIR655374 KSN655367:KSN655374 LCJ655367:LCJ655374 LMF655367:LMF655374 LWB655367:LWB655374 MFX655367:MFX655374 MPT655367:MPT655374 MZP655367:MZP655374 NJL655367:NJL655374 NTH655367:NTH655374 ODD655367:ODD655374 OMZ655367:OMZ655374 OWV655367:OWV655374 PGR655367:PGR655374 PQN655367:PQN655374 QAJ655367:QAJ655374 QKF655367:QKF655374 QUB655367:QUB655374 RDX655367:RDX655374 RNT655367:RNT655374 RXP655367:RXP655374 SHL655367:SHL655374 SRH655367:SRH655374 TBD655367:TBD655374 TKZ655367:TKZ655374 TUV655367:TUV655374 UER655367:UER655374 UON655367:UON655374 UYJ655367:UYJ655374 VIF655367:VIF655374 VSB655367:VSB655374 WBX655367:WBX655374 WLT655367:WLT655374 WVP655367:WVP655374 H720903:H720910 JD720903:JD720910 SZ720903:SZ720910 ACV720903:ACV720910 AMR720903:AMR720910 AWN720903:AWN720910 BGJ720903:BGJ720910 BQF720903:BQF720910 CAB720903:CAB720910 CJX720903:CJX720910 CTT720903:CTT720910 DDP720903:DDP720910 DNL720903:DNL720910 DXH720903:DXH720910 EHD720903:EHD720910 EQZ720903:EQZ720910 FAV720903:FAV720910 FKR720903:FKR720910 FUN720903:FUN720910 GEJ720903:GEJ720910 GOF720903:GOF720910 GYB720903:GYB720910 HHX720903:HHX720910 HRT720903:HRT720910 IBP720903:IBP720910 ILL720903:ILL720910 IVH720903:IVH720910 JFD720903:JFD720910 JOZ720903:JOZ720910 JYV720903:JYV720910 KIR720903:KIR720910 KSN720903:KSN720910 LCJ720903:LCJ720910 LMF720903:LMF720910 LWB720903:LWB720910 MFX720903:MFX720910 MPT720903:MPT720910 MZP720903:MZP720910 NJL720903:NJL720910 NTH720903:NTH720910 ODD720903:ODD720910 OMZ720903:OMZ720910 OWV720903:OWV720910 PGR720903:PGR720910 PQN720903:PQN720910 QAJ720903:QAJ720910 QKF720903:QKF720910 QUB720903:QUB720910 RDX720903:RDX720910 RNT720903:RNT720910 RXP720903:RXP720910 SHL720903:SHL720910 SRH720903:SRH720910 TBD720903:TBD720910 TKZ720903:TKZ720910 TUV720903:TUV720910 UER720903:UER720910 UON720903:UON720910 UYJ720903:UYJ720910 VIF720903:VIF720910 VSB720903:VSB720910 WBX720903:WBX720910 WLT720903:WLT720910 WVP720903:WVP720910 H786439:H786446 JD786439:JD786446 SZ786439:SZ786446 ACV786439:ACV786446 AMR786439:AMR786446 AWN786439:AWN786446 BGJ786439:BGJ786446 BQF786439:BQF786446 CAB786439:CAB786446 CJX786439:CJX786446 CTT786439:CTT786446 DDP786439:DDP786446 DNL786439:DNL786446 DXH786439:DXH786446 EHD786439:EHD786446 EQZ786439:EQZ786446 FAV786439:FAV786446 FKR786439:FKR786446 FUN786439:FUN786446 GEJ786439:GEJ786446 GOF786439:GOF786446 GYB786439:GYB786446 HHX786439:HHX786446 HRT786439:HRT786446 IBP786439:IBP786446 ILL786439:ILL786446 IVH786439:IVH786446 JFD786439:JFD786446 JOZ786439:JOZ786446 JYV786439:JYV786446 KIR786439:KIR786446 KSN786439:KSN786446 LCJ786439:LCJ786446 LMF786439:LMF786446 LWB786439:LWB786446 MFX786439:MFX786446 MPT786439:MPT786446 MZP786439:MZP786446 NJL786439:NJL786446 NTH786439:NTH786446 ODD786439:ODD786446 OMZ786439:OMZ786446 OWV786439:OWV786446 PGR786439:PGR786446 PQN786439:PQN786446 QAJ786439:QAJ786446 QKF786439:QKF786446 QUB786439:QUB786446 RDX786439:RDX786446 RNT786439:RNT786446 RXP786439:RXP786446 SHL786439:SHL786446 SRH786439:SRH786446 TBD786439:TBD786446 TKZ786439:TKZ786446 TUV786439:TUV786446 UER786439:UER786446 UON786439:UON786446 UYJ786439:UYJ786446 VIF786439:VIF786446 VSB786439:VSB786446 WBX786439:WBX786446 WLT786439:WLT786446 WVP786439:WVP786446 H851975:H851982 JD851975:JD851982 SZ851975:SZ851982 ACV851975:ACV851982 AMR851975:AMR851982 AWN851975:AWN851982 BGJ851975:BGJ851982 BQF851975:BQF851982 CAB851975:CAB851982 CJX851975:CJX851982 CTT851975:CTT851982 DDP851975:DDP851982 DNL851975:DNL851982 DXH851975:DXH851982 EHD851975:EHD851982 EQZ851975:EQZ851982 FAV851975:FAV851982 FKR851975:FKR851982 FUN851975:FUN851982 GEJ851975:GEJ851982 GOF851975:GOF851982 GYB851975:GYB851982 HHX851975:HHX851982 HRT851975:HRT851982 IBP851975:IBP851982 ILL851975:ILL851982 IVH851975:IVH851982 JFD851975:JFD851982 JOZ851975:JOZ851982 JYV851975:JYV851982 KIR851975:KIR851982 KSN851975:KSN851982 LCJ851975:LCJ851982 LMF851975:LMF851982 LWB851975:LWB851982 MFX851975:MFX851982 MPT851975:MPT851982 MZP851975:MZP851982 NJL851975:NJL851982 NTH851975:NTH851982 ODD851975:ODD851982 OMZ851975:OMZ851982 OWV851975:OWV851982 PGR851975:PGR851982 PQN851975:PQN851982 QAJ851975:QAJ851982 QKF851975:QKF851982 QUB851975:QUB851982 RDX851975:RDX851982 RNT851975:RNT851982 RXP851975:RXP851982 SHL851975:SHL851982 SRH851975:SRH851982 TBD851975:TBD851982 TKZ851975:TKZ851982 TUV851975:TUV851982 UER851975:UER851982 UON851975:UON851982 UYJ851975:UYJ851982 VIF851975:VIF851982 VSB851975:VSB851982 WBX851975:WBX851982 WLT851975:WLT851982 WVP851975:WVP851982 H917511:H917518 JD917511:JD917518 SZ917511:SZ917518 ACV917511:ACV917518 AMR917511:AMR917518 AWN917511:AWN917518 BGJ917511:BGJ917518 BQF917511:BQF917518 CAB917511:CAB917518 CJX917511:CJX917518 CTT917511:CTT917518 DDP917511:DDP917518 DNL917511:DNL917518 DXH917511:DXH917518 EHD917511:EHD917518 EQZ917511:EQZ917518 FAV917511:FAV917518 FKR917511:FKR917518 FUN917511:FUN917518 GEJ917511:GEJ917518 GOF917511:GOF917518 GYB917511:GYB917518 HHX917511:HHX917518 HRT917511:HRT917518 IBP917511:IBP917518 ILL917511:ILL917518 IVH917511:IVH917518 JFD917511:JFD917518 JOZ917511:JOZ917518 JYV917511:JYV917518 KIR917511:KIR917518 KSN917511:KSN917518 LCJ917511:LCJ917518 LMF917511:LMF917518 LWB917511:LWB917518 MFX917511:MFX917518 MPT917511:MPT917518 MZP917511:MZP917518 NJL917511:NJL917518 NTH917511:NTH917518 ODD917511:ODD917518 OMZ917511:OMZ917518 OWV917511:OWV917518 PGR917511:PGR917518 PQN917511:PQN917518 QAJ917511:QAJ917518 QKF917511:QKF917518 QUB917511:QUB917518 RDX917511:RDX917518 RNT917511:RNT917518 RXP917511:RXP917518 SHL917511:SHL917518 SRH917511:SRH917518 TBD917511:TBD917518 TKZ917511:TKZ917518 TUV917511:TUV917518 UER917511:UER917518 UON917511:UON917518 UYJ917511:UYJ917518 VIF917511:VIF917518 VSB917511:VSB917518 WBX917511:WBX917518 WLT917511:WLT917518 WVP917511:WVP917518 H983047:H983054 JD983047:JD983054 SZ983047:SZ983054 ACV983047:ACV983054 AMR983047:AMR983054 AWN983047:AWN983054 BGJ983047:BGJ983054 BQF983047:BQF983054 CAB983047:CAB983054 CJX983047:CJX983054 CTT983047:CTT983054 DDP983047:DDP983054 DNL983047:DNL983054 DXH983047:DXH983054 EHD983047:EHD983054 EQZ983047:EQZ983054 FAV983047:FAV983054 FKR983047:FKR983054 FUN983047:FUN983054 GEJ983047:GEJ983054 GOF983047:GOF983054 GYB983047:GYB983054 HHX983047:HHX983054 HRT983047:HRT983054 IBP983047:IBP983054 ILL983047:ILL983054 IVH983047:IVH983054 JFD983047:JFD983054 JOZ983047:JOZ983054 JYV983047:JYV983054 KIR983047:KIR983054 KSN983047:KSN983054 LCJ983047:LCJ983054 LMF983047:LMF983054 LWB983047:LWB983054 MFX983047:MFX983054 MPT983047:MPT983054 MZP983047:MZP983054 NJL983047:NJL983054 NTH983047:NTH983054 ODD983047:ODD983054 OMZ983047:OMZ983054 OWV983047:OWV983054 PGR983047:PGR983054 PQN983047:PQN983054 QAJ983047:QAJ983054 QKF983047:QKF983054 QUB983047:QUB983054 RDX983047:RDX983054 RNT983047:RNT983054 RXP983047:RXP983054 SHL983047:SHL983054 SRH983047:SRH983054 TBD983047:TBD983054 TKZ983047:TKZ983054 TUV983047:TUV983054 UER983047:UER983054 UON983047:UON983054 UYJ983047:UYJ983054 VIF983047:VIF983054 VSB983047:VSB983054 WBX983047:WBX983054 WLT983047:WLT983054 WVP983047:WVP983054" xr:uid="{C94CAD14-B8CB-4AB5-A4F6-2A218960454A}">
      <formula1>"□,■"</formula1>
    </dataValidation>
  </dataValidations>
  <pageMargins left="0.7" right="0.7" top="0.75" bottom="0.75" header="0.3" footer="0.3"/>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6"/>
  <sheetViews>
    <sheetView showGridLines="0" view="pageBreakPreview" zoomScale="55" zoomScaleNormal="55" zoomScaleSheetLayoutView="5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1" t="s">
        <v>178</v>
      </c>
      <c r="D1" s="31"/>
      <c r="G1" s="32" t="s">
        <v>16</v>
      </c>
      <c r="J1" s="31"/>
      <c r="K1" s="31"/>
      <c r="L1" s="31"/>
      <c r="M1" s="31"/>
      <c r="AK1" s="4" t="s">
        <v>19</v>
      </c>
      <c r="AL1" s="4" t="s">
        <v>17</v>
      </c>
      <c r="AM1" s="639" t="s">
        <v>337</v>
      </c>
      <c r="AN1" s="639"/>
      <c r="AO1" s="639"/>
      <c r="AP1" s="639"/>
      <c r="AQ1" s="639"/>
      <c r="AR1" s="639"/>
      <c r="AS1" s="639"/>
      <c r="AT1" s="639"/>
      <c r="AU1" s="639"/>
      <c r="AV1" s="639"/>
      <c r="AW1" s="639"/>
      <c r="AX1" s="639"/>
      <c r="AY1" s="639"/>
      <c r="AZ1" s="639"/>
      <c r="BA1" s="639"/>
      <c r="BB1" s="33" t="s">
        <v>0</v>
      </c>
    </row>
    <row r="2" spans="2:57" s="3" customFormat="1" ht="20.25" customHeight="1">
      <c r="D2" s="32"/>
      <c r="H2" s="32"/>
      <c r="I2" s="4"/>
      <c r="J2" s="4"/>
      <c r="K2" s="4"/>
      <c r="L2" s="4"/>
      <c r="M2" s="4"/>
      <c r="T2" s="4" t="s">
        <v>20</v>
      </c>
      <c r="U2" s="641">
        <v>6</v>
      </c>
      <c r="V2" s="641"/>
      <c r="W2" s="4" t="s">
        <v>17</v>
      </c>
      <c r="X2" s="640">
        <f>IF(U2=0,"",YEAR(DATE(2018+U2,1,1)))</f>
        <v>2024</v>
      </c>
      <c r="Y2" s="640"/>
      <c r="Z2" s="3" t="s">
        <v>21</v>
      </c>
      <c r="AA2" s="3" t="s">
        <v>22</v>
      </c>
      <c r="AB2" s="641">
        <v>4</v>
      </c>
      <c r="AC2" s="641"/>
      <c r="AD2" s="3" t="s">
        <v>23</v>
      </c>
      <c r="AJ2" s="33"/>
      <c r="AK2" s="4" t="s">
        <v>18</v>
      </c>
      <c r="AL2" s="4" t="s">
        <v>17</v>
      </c>
      <c r="AM2" s="641"/>
      <c r="AN2" s="641"/>
      <c r="AO2" s="641"/>
      <c r="AP2" s="641"/>
      <c r="AQ2" s="641"/>
      <c r="AR2" s="641"/>
      <c r="AS2" s="641"/>
      <c r="AT2" s="641"/>
      <c r="AU2" s="641"/>
      <c r="AV2" s="641"/>
      <c r="AW2" s="641"/>
      <c r="AX2" s="641"/>
      <c r="AY2" s="641"/>
      <c r="AZ2" s="641"/>
      <c r="BA2" s="641"/>
      <c r="BB2" s="33" t="s">
        <v>0</v>
      </c>
      <c r="BC2" s="4"/>
      <c r="BD2" s="4"/>
      <c r="BE2" s="4"/>
    </row>
    <row r="3" spans="2:57" s="3" customFormat="1" ht="20.25" customHeight="1">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108</v>
      </c>
      <c r="AZ3" s="585" t="s">
        <v>157</v>
      </c>
      <c r="BA3" s="585"/>
      <c r="BB3" s="585"/>
      <c r="BC3" s="585"/>
      <c r="BD3" s="4"/>
      <c r="BE3" s="4"/>
    </row>
    <row r="4" spans="2:57" s="3" customFormat="1" ht="20.25" customHeight="1">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148</v>
      </c>
      <c r="AZ4" s="585" t="s">
        <v>149</v>
      </c>
      <c r="BA4" s="585"/>
      <c r="BB4" s="585"/>
      <c r="BC4" s="585"/>
      <c r="BD4" s="4"/>
      <c r="BE4" s="4"/>
    </row>
    <row r="5" spans="2:57" s="3" customFormat="1" ht="20.25" customHeight="1">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654">
        <v>40</v>
      </c>
      <c r="AW5" s="655"/>
      <c r="AX5" s="48" t="s">
        <v>24</v>
      </c>
      <c r="AY5" s="8"/>
      <c r="AZ5" s="654">
        <v>160</v>
      </c>
      <c r="BA5" s="655"/>
      <c r="BB5" s="48" t="s">
        <v>129</v>
      </c>
      <c r="BC5" s="8"/>
      <c r="BE5" s="4"/>
    </row>
    <row r="6" spans="2:57" s="3" customFormat="1" ht="20.25" customHeight="1">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658">
        <f>DAY(EOMONTH(DATE(X2,AB2,1),0))</f>
        <v>30</v>
      </c>
      <c r="BA6" s="659"/>
      <c r="BB6" s="48" t="s">
        <v>26</v>
      </c>
      <c r="BE6" s="4"/>
    </row>
    <row r="7" spans="2:57" ht="20.25" customHeight="1" thickBot="1">
      <c r="C7" s="2"/>
      <c r="D7" s="2"/>
      <c r="S7" s="2"/>
      <c r="AJ7" s="2"/>
      <c r="BC7" s="5"/>
      <c r="BD7" s="5"/>
      <c r="BE7" s="5"/>
    </row>
    <row r="8" spans="2:57" ht="20.25" customHeight="1" thickBot="1">
      <c r="B8" s="668" t="s">
        <v>27</v>
      </c>
      <c r="C8" s="672" t="s">
        <v>87</v>
      </c>
      <c r="D8" s="680"/>
      <c r="E8" s="671" t="s">
        <v>88</v>
      </c>
      <c r="F8" s="680"/>
      <c r="G8" s="671" t="s">
        <v>89</v>
      </c>
      <c r="H8" s="672"/>
      <c r="I8" s="672"/>
      <c r="J8" s="672"/>
      <c r="K8" s="680"/>
      <c r="L8" s="671" t="s">
        <v>90</v>
      </c>
      <c r="M8" s="672"/>
      <c r="N8" s="672"/>
      <c r="O8" s="673"/>
      <c r="P8" s="656" t="s">
        <v>168</v>
      </c>
      <c r="Q8" s="657"/>
      <c r="R8" s="657"/>
      <c r="S8" s="657"/>
      <c r="T8" s="657"/>
      <c r="U8" s="657"/>
      <c r="V8" s="657"/>
      <c r="W8" s="657"/>
      <c r="X8" s="657"/>
      <c r="Y8" s="657"/>
      <c r="Z8" s="657"/>
      <c r="AA8" s="657"/>
      <c r="AB8" s="657"/>
      <c r="AC8" s="657"/>
      <c r="AD8" s="657"/>
      <c r="AE8" s="657"/>
      <c r="AF8" s="657"/>
      <c r="AG8" s="657"/>
      <c r="AH8" s="657"/>
      <c r="AI8" s="657"/>
      <c r="AJ8" s="657"/>
      <c r="AK8" s="657"/>
      <c r="AL8" s="657"/>
      <c r="AM8" s="657"/>
      <c r="AN8" s="657"/>
      <c r="AO8" s="657"/>
      <c r="AP8" s="657"/>
      <c r="AQ8" s="657"/>
      <c r="AR8" s="657"/>
      <c r="AS8" s="657"/>
      <c r="AT8" s="657"/>
      <c r="AU8" s="609" t="str">
        <f>IF(AZ3="４週","(9)1～4週目の勤務時間数合計","(9)1か月の勤務時間数合計")</f>
        <v>(9)1～4週目の勤務時間数合計</v>
      </c>
      <c r="AV8" s="610"/>
      <c r="AW8" s="609" t="s">
        <v>91</v>
      </c>
      <c r="AX8" s="610"/>
      <c r="AY8" s="652" t="s">
        <v>166</v>
      </c>
      <c r="AZ8" s="652"/>
      <c r="BA8" s="652"/>
      <c r="BB8" s="652"/>
      <c r="BC8" s="652"/>
      <c r="BD8" s="652"/>
    </row>
    <row r="9" spans="2:57" ht="20.25" customHeight="1" thickBot="1">
      <c r="B9" s="669"/>
      <c r="C9" s="675"/>
      <c r="D9" s="681"/>
      <c r="E9" s="674"/>
      <c r="F9" s="681"/>
      <c r="G9" s="674"/>
      <c r="H9" s="675"/>
      <c r="I9" s="675"/>
      <c r="J9" s="675"/>
      <c r="K9" s="681"/>
      <c r="L9" s="674"/>
      <c r="M9" s="675"/>
      <c r="N9" s="675"/>
      <c r="O9" s="676"/>
      <c r="P9" s="606" t="s">
        <v>11</v>
      </c>
      <c r="Q9" s="607"/>
      <c r="R9" s="607"/>
      <c r="S9" s="607"/>
      <c r="T9" s="607"/>
      <c r="U9" s="607"/>
      <c r="V9" s="608"/>
      <c r="W9" s="606" t="s">
        <v>12</v>
      </c>
      <c r="X9" s="607"/>
      <c r="Y9" s="607"/>
      <c r="Z9" s="607"/>
      <c r="AA9" s="607"/>
      <c r="AB9" s="607"/>
      <c r="AC9" s="608"/>
      <c r="AD9" s="606" t="s">
        <v>13</v>
      </c>
      <c r="AE9" s="607"/>
      <c r="AF9" s="607"/>
      <c r="AG9" s="607"/>
      <c r="AH9" s="607"/>
      <c r="AI9" s="607"/>
      <c r="AJ9" s="608"/>
      <c r="AK9" s="606" t="s">
        <v>14</v>
      </c>
      <c r="AL9" s="607"/>
      <c r="AM9" s="607"/>
      <c r="AN9" s="607"/>
      <c r="AO9" s="607"/>
      <c r="AP9" s="607"/>
      <c r="AQ9" s="608"/>
      <c r="AR9" s="606" t="s">
        <v>15</v>
      </c>
      <c r="AS9" s="607"/>
      <c r="AT9" s="608"/>
      <c r="AU9" s="611"/>
      <c r="AV9" s="612"/>
      <c r="AW9" s="611"/>
      <c r="AX9" s="612"/>
      <c r="AY9" s="652"/>
      <c r="AZ9" s="652"/>
      <c r="BA9" s="652"/>
      <c r="BB9" s="652"/>
      <c r="BC9" s="652"/>
      <c r="BD9" s="652"/>
    </row>
    <row r="10" spans="2:57" ht="20.25" customHeight="1" thickBot="1">
      <c r="B10" s="669"/>
      <c r="C10" s="675"/>
      <c r="D10" s="681"/>
      <c r="E10" s="674"/>
      <c r="F10" s="681"/>
      <c r="G10" s="674"/>
      <c r="H10" s="675"/>
      <c r="I10" s="675"/>
      <c r="J10" s="675"/>
      <c r="K10" s="681"/>
      <c r="L10" s="674"/>
      <c r="M10" s="675"/>
      <c r="N10" s="675"/>
      <c r="O10" s="676"/>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5" t="str">
        <f>IF(AZ3="暦月",IF(DAY(DATE($X$2,$AB$2,31))=31,31,""),"")</f>
        <v/>
      </c>
      <c r="AU10" s="611"/>
      <c r="AV10" s="612"/>
      <c r="AW10" s="611"/>
      <c r="AX10" s="612"/>
      <c r="AY10" s="652"/>
      <c r="AZ10" s="652"/>
      <c r="BA10" s="652"/>
      <c r="BB10" s="652"/>
      <c r="BC10" s="652"/>
      <c r="BD10" s="652"/>
    </row>
    <row r="11" spans="2:57" ht="20.25" hidden="1" customHeight="1" thickBot="1">
      <c r="B11" s="669"/>
      <c r="C11" s="675"/>
      <c r="D11" s="681"/>
      <c r="E11" s="674"/>
      <c r="F11" s="681"/>
      <c r="G11" s="674"/>
      <c r="H11" s="675"/>
      <c r="I11" s="675"/>
      <c r="J11" s="675"/>
      <c r="K11" s="681"/>
      <c r="L11" s="674"/>
      <c r="M11" s="675"/>
      <c r="N11" s="675"/>
      <c r="O11" s="676"/>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5">
        <f>IF(AT10=31,WEEKDAY(DATE($X$2,$AB$2,31)),0)</f>
        <v>0</v>
      </c>
      <c r="AU11" s="613"/>
      <c r="AV11" s="614"/>
      <c r="AW11" s="613"/>
      <c r="AX11" s="614"/>
      <c r="AY11" s="653"/>
      <c r="AZ11" s="653"/>
      <c r="BA11" s="653"/>
      <c r="BB11" s="653"/>
      <c r="BC11" s="653"/>
      <c r="BD11" s="653"/>
    </row>
    <row r="12" spans="2:57" ht="20.25" customHeight="1" thickBot="1">
      <c r="B12" s="670"/>
      <c r="C12" s="678"/>
      <c r="D12" s="682"/>
      <c r="E12" s="677"/>
      <c r="F12" s="682"/>
      <c r="G12" s="677"/>
      <c r="H12" s="678"/>
      <c r="I12" s="678"/>
      <c r="J12" s="678"/>
      <c r="K12" s="682"/>
      <c r="L12" s="677"/>
      <c r="M12" s="678"/>
      <c r="N12" s="678"/>
      <c r="O12" s="679"/>
      <c r="P12" s="72" t="str">
        <f>IF(P11=1,"日",IF(P11=2,"月",IF(P11=3,"火",IF(P11=4,"水",IF(P11=5,"木",IF(P11=6,"金","土"))))))</f>
        <v>月</v>
      </c>
      <c r="Q12" s="73" t="str">
        <f t="shared" ref="Q12:V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ref="W12" si="1">IF(W11=1,"日",IF(W11=2,"月",IF(W11=3,"火",IF(W11=4,"水",IF(W11=5,"木",IF(W11=6,"金","土"))))))</f>
        <v>月</v>
      </c>
      <c r="X12" s="73" t="str">
        <f t="shared" ref="X12" si="2">IF(X11=1,"日",IF(X11=2,"月",IF(X11=3,"火",IF(X11=4,"水",IF(X11=5,"木",IF(X11=6,"金","土"))))))</f>
        <v>火</v>
      </c>
      <c r="Y12" s="73" t="str">
        <f t="shared" ref="Y12" si="3">IF(Y11=1,"日",IF(Y11=2,"月",IF(Y11=3,"火",IF(Y11=4,"水",IF(Y11=5,"木",IF(Y11=6,"金","土"))))))</f>
        <v>水</v>
      </c>
      <c r="Z12" s="73" t="str">
        <f t="shared" ref="Z12" si="4">IF(Z11=1,"日",IF(Z11=2,"月",IF(Z11=3,"火",IF(Z11=4,"水",IF(Z11=5,"木",IF(Z11=6,"金","土"))))))</f>
        <v>木</v>
      </c>
      <c r="AA12" s="73" t="str">
        <f t="shared" ref="AA12" si="5">IF(AA11=1,"日",IF(AA11=2,"月",IF(AA11=3,"火",IF(AA11=4,"水",IF(AA11=5,"木",IF(AA11=6,"金","土"))))))</f>
        <v>金</v>
      </c>
      <c r="AB12" s="73" t="str">
        <f t="shared" ref="AB12" si="6">IF(AB11=1,"日",IF(AB11=2,"月",IF(AB11=3,"火",IF(AB11=4,"水",IF(AB11=5,"木",IF(AB11=6,"金","土"))))))</f>
        <v>土</v>
      </c>
      <c r="AC12" s="74" t="str">
        <f t="shared" ref="AC12" si="7">IF(AC11=1,"日",IF(AC11=2,"月",IF(AC11=3,"火",IF(AC11=4,"水",IF(AC11=5,"木",IF(AC11=6,"金","土"))))))</f>
        <v>日</v>
      </c>
      <c r="AD12" s="72" t="str">
        <f t="shared" ref="AD12" si="8">IF(AD11=1,"日",IF(AD11=2,"月",IF(AD11=3,"火",IF(AD11=4,"水",IF(AD11=5,"木",IF(AD11=6,"金","土"))))))</f>
        <v>月</v>
      </c>
      <c r="AE12" s="73" t="str">
        <f t="shared" ref="AE12" si="9">IF(AE11=1,"日",IF(AE11=2,"月",IF(AE11=3,"火",IF(AE11=4,"水",IF(AE11=5,"木",IF(AE11=6,"金","土"))))))</f>
        <v>火</v>
      </c>
      <c r="AF12" s="73" t="str">
        <f t="shared" ref="AF12" si="10">IF(AF11=1,"日",IF(AF11=2,"月",IF(AF11=3,"火",IF(AF11=4,"水",IF(AF11=5,"木",IF(AF11=6,"金","土"))))))</f>
        <v>水</v>
      </c>
      <c r="AG12" s="73" t="str">
        <f t="shared" ref="AG12" si="11">IF(AG11=1,"日",IF(AG11=2,"月",IF(AG11=3,"火",IF(AG11=4,"水",IF(AG11=5,"木",IF(AG11=6,"金","土"))))))</f>
        <v>木</v>
      </c>
      <c r="AH12" s="73" t="str">
        <f t="shared" ref="AH12" si="12">IF(AH11=1,"日",IF(AH11=2,"月",IF(AH11=3,"火",IF(AH11=4,"水",IF(AH11=5,"木",IF(AH11=6,"金","土"))))))</f>
        <v>金</v>
      </c>
      <c r="AI12" s="73" t="str">
        <f t="shared" ref="AI12" si="13">IF(AI11=1,"日",IF(AI11=2,"月",IF(AI11=3,"火",IF(AI11=4,"水",IF(AI11=5,"木",IF(AI11=6,"金","土"))))))</f>
        <v>土</v>
      </c>
      <c r="AJ12" s="74" t="str">
        <f t="shared" ref="AJ12" si="14">IF(AJ11=1,"日",IF(AJ11=2,"月",IF(AJ11=3,"火",IF(AJ11=4,"水",IF(AJ11=5,"木",IF(AJ11=6,"金","土"))))))</f>
        <v>日</v>
      </c>
      <c r="AK12" s="72" t="str">
        <f t="shared" ref="AK12" si="15">IF(AK11=1,"日",IF(AK11=2,"月",IF(AK11=3,"火",IF(AK11=4,"水",IF(AK11=5,"木",IF(AK11=6,"金","土"))))))</f>
        <v>月</v>
      </c>
      <c r="AL12" s="73" t="str">
        <f t="shared" ref="AL12" si="16">IF(AL11=1,"日",IF(AL11=2,"月",IF(AL11=3,"火",IF(AL11=4,"水",IF(AL11=5,"木",IF(AL11=6,"金","土"))))))</f>
        <v>火</v>
      </c>
      <c r="AM12" s="73" t="str">
        <f t="shared" ref="AM12" si="17">IF(AM11=1,"日",IF(AM11=2,"月",IF(AM11=3,"火",IF(AM11=4,"水",IF(AM11=5,"木",IF(AM11=6,"金","土"))))))</f>
        <v>水</v>
      </c>
      <c r="AN12" s="73" t="str">
        <f t="shared" ref="AN12" si="18">IF(AN11=1,"日",IF(AN11=2,"月",IF(AN11=3,"火",IF(AN11=4,"水",IF(AN11=5,"木",IF(AN11=6,"金","土"))))))</f>
        <v>木</v>
      </c>
      <c r="AO12" s="73" t="str">
        <f t="shared" ref="AO12" si="19">IF(AO11=1,"日",IF(AO11=2,"月",IF(AO11=3,"火",IF(AO11=4,"水",IF(AO11=5,"木",IF(AO11=6,"金","土"))))))</f>
        <v>金</v>
      </c>
      <c r="AP12" s="73" t="str">
        <f t="shared" ref="AP12" si="20">IF(AP11=1,"日",IF(AP11=2,"月",IF(AP11=3,"火",IF(AP11=4,"水",IF(AP11=5,"木",IF(AP11=6,"金","土"))))))</f>
        <v>土</v>
      </c>
      <c r="AQ12" s="74" t="str">
        <f t="shared" ref="AQ12" si="21">IF(AQ11=1,"日",IF(AQ11=2,"月",IF(AQ11=3,"火",IF(AQ11=4,"水",IF(AQ11=5,"木",IF(AQ11=6,"金","土"))))))</f>
        <v>日</v>
      </c>
      <c r="AR12" s="73" t="str">
        <f>IF(AR11=1,"日",IF(AR11=2,"月",IF(AR11=3,"火",IF(AR11=4,"水",IF(AR11=5,"木",IF(AR11=6,"金",IF(AR11=0,"","土")))))))</f>
        <v/>
      </c>
      <c r="AS12" s="73" t="str">
        <f>IF(AS11=1,"日",IF(AS11=2,"月",IF(AS11=3,"火",IF(AS11=4,"水",IF(AS11=5,"木",IF(AS11=6,"金",IF(AS11=0,"","土")))))))</f>
        <v/>
      </c>
      <c r="AT12" s="76" t="str">
        <f>IF(AT11=1,"日",IF(AT11=2,"月",IF(AT11=3,"火",IF(AT11=4,"水",IF(AT11=5,"木",IF(AT11=6,"金",IF(AT11=0,"","土")))))))</f>
        <v/>
      </c>
      <c r="AU12" s="615"/>
      <c r="AV12" s="616"/>
      <c r="AW12" s="615"/>
      <c r="AX12" s="616"/>
      <c r="AY12" s="653"/>
      <c r="AZ12" s="653"/>
      <c r="BA12" s="653"/>
      <c r="BB12" s="653"/>
      <c r="BC12" s="653"/>
      <c r="BD12" s="653"/>
    </row>
    <row r="13" spans="2:57" ht="39.950000000000003" customHeight="1">
      <c r="B13" s="66">
        <v>1</v>
      </c>
      <c r="C13" s="691"/>
      <c r="D13" s="692"/>
      <c r="E13" s="693"/>
      <c r="F13" s="694"/>
      <c r="G13" s="695"/>
      <c r="H13" s="696"/>
      <c r="I13" s="696"/>
      <c r="J13" s="696"/>
      <c r="K13" s="697"/>
      <c r="L13" s="700"/>
      <c r="M13" s="701"/>
      <c r="N13" s="701"/>
      <c r="O13" s="702"/>
      <c r="P13" s="121"/>
      <c r="Q13" s="122"/>
      <c r="R13" s="122"/>
      <c r="S13" s="122"/>
      <c r="T13" s="122"/>
      <c r="U13" s="122"/>
      <c r="V13" s="123"/>
      <c r="W13" s="121"/>
      <c r="X13" s="122"/>
      <c r="Y13" s="122"/>
      <c r="Z13" s="122"/>
      <c r="AA13" s="122"/>
      <c r="AB13" s="122"/>
      <c r="AC13" s="123"/>
      <c r="AD13" s="121"/>
      <c r="AE13" s="122"/>
      <c r="AF13" s="122"/>
      <c r="AG13" s="122"/>
      <c r="AH13" s="122"/>
      <c r="AI13" s="122"/>
      <c r="AJ13" s="123"/>
      <c r="AK13" s="121"/>
      <c r="AL13" s="122"/>
      <c r="AM13" s="122"/>
      <c r="AN13" s="122"/>
      <c r="AO13" s="122"/>
      <c r="AP13" s="122"/>
      <c r="AQ13" s="123"/>
      <c r="AR13" s="121"/>
      <c r="AS13" s="122"/>
      <c r="AT13" s="123"/>
      <c r="AU13" s="683">
        <f>IF($AZ$3="４週",SUM(P13:AQ13),IF($AZ$3="暦月",SUM(P13:AT13),""))</f>
        <v>0</v>
      </c>
      <c r="AV13" s="684"/>
      <c r="AW13" s="685">
        <f t="shared" ref="AW13:AW30" si="22">IF($AZ$3="４週",AU13/4,IF($AZ$3="暦月",AU13/($AZ$6/7),""))</f>
        <v>0</v>
      </c>
      <c r="AX13" s="686"/>
      <c r="AY13" s="727"/>
      <c r="AZ13" s="728"/>
      <c r="BA13" s="728"/>
      <c r="BB13" s="728"/>
      <c r="BC13" s="728"/>
      <c r="BD13" s="729"/>
    </row>
    <row r="14" spans="2:57" ht="39.950000000000003" customHeight="1">
      <c r="B14" s="67">
        <f t="shared" ref="B14:B30" si="23">B13+1</f>
        <v>2</v>
      </c>
      <c r="C14" s="698"/>
      <c r="D14" s="699"/>
      <c r="E14" s="706"/>
      <c r="F14" s="707"/>
      <c r="G14" s="708"/>
      <c r="H14" s="709"/>
      <c r="I14" s="709"/>
      <c r="J14" s="709"/>
      <c r="K14" s="710"/>
      <c r="L14" s="703"/>
      <c r="M14" s="704"/>
      <c r="N14" s="704"/>
      <c r="O14" s="705"/>
      <c r="P14" s="124"/>
      <c r="Q14" s="125"/>
      <c r="R14" s="125"/>
      <c r="S14" s="125"/>
      <c r="T14" s="125"/>
      <c r="U14" s="125"/>
      <c r="V14" s="126"/>
      <c r="W14" s="124"/>
      <c r="X14" s="125"/>
      <c r="Y14" s="125"/>
      <c r="Z14" s="125"/>
      <c r="AA14" s="125"/>
      <c r="AB14" s="125"/>
      <c r="AC14" s="126"/>
      <c r="AD14" s="124"/>
      <c r="AE14" s="125"/>
      <c r="AF14" s="125"/>
      <c r="AG14" s="125"/>
      <c r="AH14" s="125"/>
      <c r="AI14" s="125"/>
      <c r="AJ14" s="126"/>
      <c r="AK14" s="124"/>
      <c r="AL14" s="125"/>
      <c r="AM14" s="125"/>
      <c r="AN14" s="125"/>
      <c r="AO14" s="125"/>
      <c r="AP14" s="125"/>
      <c r="AQ14" s="126"/>
      <c r="AR14" s="124"/>
      <c r="AS14" s="125"/>
      <c r="AT14" s="126"/>
      <c r="AU14" s="660">
        <f>IF($AZ$3="４週",SUM(P14:AQ14),IF($AZ$3="暦月",SUM(P14:AT14),""))</f>
        <v>0</v>
      </c>
      <c r="AV14" s="661"/>
      <c r="AW14" s="664">
        <f t="shared" si="22"/>
        <v>0</v>
      </c>
      <c r="AX14" s="665"/>
      <c r="AY14" s="721"/>
      <c r="AZ14" s="722"/>
      <c r="BA14" s="722"/>
      <c r="BB14" s="722"/>
      <c r="BC14" s="722"/>
      <c r="BD14" s="723"/>
    </row>
    <row r="15" spans="2:57" ht="39.950000000000003" customHeight="1">
      <c r="B15" s="67">
        <f t="shared" si="23"/>
        <v>3</v>
      </c>
      <c r="C15" s="698"/>
      <c r="D15" s="699"/>
      <c r="E15" s="706"/>
      <c r="F15" s="707"/>
      <c r="G15" s="708"/>
      <c r="H15" s="709"/>
      <c r="I15" s="709"/>
      <c r="J15" s="709"/>
      <c r="K15" s="710"/>
      <c r="L15" s="703"/>
      <c r="M15" s="704"/>
      <c r="N15" s="704"/>
      <c r="O15" s="705"/>
      <c r="P15" s="124"/>
      <c r="Q15" s="125"/>
      <c r="R15" s="125"/>
      <c r="S15" s="125"/>
      <c r="T15" s="125"/>
      <c r="U15" s="125"/>
      <c r="V15" s="126"/>
      <c r="W15" s="124"/>
      <c r="X15" s="125"/>
      <c r="Y15" s="125"/>
      <c r="Z15" s="125"/>
      <c r="AA15" s="125"/>
      <c r="AB15" s="125"/>
      <c r="AC15" s="126"/>
      <c r="AD15" s="124"/>
      <c r="AE15" s="125"/>
      <c r="AF15" s="125"/>
      <c r="AG15" s="125"/>
      <c r="AH15" s="125"/>
      <c r="AI15" s="125"/>
      <c r="AJ15" s="126"/>
      <c r="AK15" s="124"/>
      <c r="AL15" s="125"/>
      <c r="AM15" s="125"/>
      <c r="AN15" s="125"/>
      <c r="AO15" s="125"/>
      <c r="AP15" s="125"/>
      <c r="AQ15" s="126"/>
      <c r="AR15" s="124"/>
      <c r="AS15" s="125"/>
      <c r="AT15" s="126"/>
      <c r="AU15" s="660">
        <f>IF($AZ$3="４週",SUM(P15:AQ15),IF($AZ$3="暦月",SUM(P15:AT15),""))</f>
        <v>0</v>
      </c>
      <c r="AV15" s="661"/>
      <c r="AW15" s="664">
        <f t="shared" si="22"/>
        <v>0</v>
      </c>
      <c r="AX15" s="665"/>
      <c r="AY15" s="721"/>
      <c r="AZ15" s="722"/>
      <c r="BA15" s="722"/>
      <c r="BB15" s="722"/>
      <c r="BC15" s="722"/>
      <c r="BD15" s="723"/>
    </row>
    <row r="16" spans="2:57" ht="39.950000000000003" customHeight="1">
      <c r="B16" s="67">
        <f t="shared" si="23"/>
        <v>4</v>
      </c>
      <c r="C16" s="698"/>
      <c r="D16" s="699"/>
      <c r="E16" s="706"/>
      <c r="F16" s="707"/>
      <c r="G16" s="708"/>
      <c r="H16" s="709"/>
      <c r="I16" s="709"/>
      <c r="J16" s="709"/>
      <c r="K16" s="710"/>
      <c r="L16" s="703"/>
      <c r="M16" s="704"/>
      <c r="N16" s="704"/>
      <c r="O16" s="705"/>
      <c r="P16" s="124"/>
      <c r="Q16" s="125"/>
      <c r="R16" s="125"/>
      <c r="S16" s="125"/>
      <c r="T16" s="125"/>
      <c r="U16" s="125"/>
      <c r="V16" s="126"/>
      <c r="W16" s="124"/>
      <c r="X16" s="125"/>
      <c r="Y16" s="125"/>
      <c r="Z16" s="125"/>
      <c r="AA16" s="125"/>
      <c r="AB16" s="125"/>
      <c r="AC16" s="126"/>
      <c r="AD16" s="124"/>
      <c r="AE16" s="125"/>
      <c r="AF16" s="125"/>
      <c r="AG16" s="125"/>
      <c r="AH16" s="125"/>
      <c r="AI16" s="125"/>
      <c r="AJ16" s="126"/>
      <c r="AK16" s="124"/>
      <c r="AL16" s="125"/>
      <c r="AM16" s="125"/>
      <c r="AN16" s="125"/>
      <c r="AO16" s="125"/>
      <c r="AP16" s="125"/>
      <c r="AQ16" s="126"/>
      <c r="AR16" s="124"/>
      <c r="AS16" s="125"/>
      <c r="AT16" s="126"/>
      <c r="AU16" s="660">
        <f>IF($AZ$3="４週",SUM(P16:AQ16),IF($AZ$3="暦月",SUM(P16:AT16),""))</f>
        <v>0</v>
      </c>
      <c r="AV16" s="661"/>
      <c r="AW16" s="664">
        <f t="shared" si="22"/>
        <v>0</v>
      </c>
      <c r="AX16" s="665"/>
      <c r="AY16" s="721"/>
      <c r="AZ16" s="722"/>
      <c r="BA16" s="722"/>
      <c r="BB16" s="722"/>
      <c r="BC16" s="722"/>
      <c r="BD16" s="723"/>
    </row>
    <row r="17" spans="2:56" ht="39.950000000000003" customHeight="1">
      <c r="B17" s="67">
        <f t="shared" si="23"/>
        <v>5</v>
      </c>
      <c r="C17" s="698"/>
      <c r="D17" s="699"/>
      <c r="E17" s="706"/>
      <c r="F17" s="707"/>
      <c r="G17" s="708"/>
      <c r="H17" s="709"/>
      <c r="I17" s="709"/>
      <c r="J17" s="709"/>
      <c r="K17" s="710"/>
      <c r="L17" s="703"/>
      <c r="M17" s="704"/>
      <c r="N17" s="704"/>
      <c r="O17" s="705"/>
      <c r="P17" s="124"/>
      <c r="Q17" s="125"/>
      <c r="R17" s="125"/>
      <c r="S17" s="125"/>
      <c r="T17" s="125"/>
      <c r="U17" s="125"/>
      <c r="V17" s="126"/>
      <c r="W17" s="124"/>
      <c r="X17" s="125"/>
      <c r="Y17" s="125"/>
      <c r="Z17" s="125"/>
      <c r="AA17" s="125"/>
      <c r="AB17" s="125"/>
      <c r="AC17" s="126"/>
      <c r="AD17" s="124"/>
      <c r="AE17" s="125"/>
      <c r="AF17" s="125"/>
      <c r="AG17" s="125"/>
      <c r="AH17" s="125"/>
      <c r="AI17" s="125"/>
      <c r="AJ17" s="126"/>
      <c r="AK17" s="124"/>
      <c r="AL17" s="125"/>
      <c r="AM17" s="125"/>
      <c r="AN17" s="125"/>
      <c r="AO17" s="125"/>
      <c r="AP17" s="125"/>
      <c r="AQ17" s="126"/>
      <c r="AR17" s="124"/>
      <c r="AS17" s="125"/>
      <c r="AT17" s="126"/>
      <c r="AU17" s="660">
        <f t="shared" ref="AU17:AU30" si="24">IF($AZ$3="４週",SUM(P17:AQ17),IF($AZ$3="暦月",SUM(P17:AT17),""))</f>
        <v>0</v>
      </c>
      <c r="AV17" s="661"/>
      <c r="AW17" s="664">
        <f t="shared" si="22"/>
        <v>0</v>
      </c>
      <c r="AX17" s="665"/>
      <c r="AY17" s="721"/>
      <c r="AZ17" s="722"/>
      <c r="BA17" s="722"/>
      <c r="BB17" s="722"/>
      <c r="BC17" s="722"/>
      <c r="BD17" s="723"/>
    </row>
    <row r="18" spans="2:56" ht="39.950000000000003" customHeight="1">
      <c r="B18" s="67">
        <f t="shared" si="23"/>
        <v>6</v>
      </c>
      <c r="C18" s="698"/>
      <c r="D18" s="699"/>
      <c r="E18" s="706"/>
      <c r="F18" s="707"/>
      <c r="G18" s="708"/>
      <c r="H18" s="709"/>
      <c r="I18" s="709"/>
      <c r="J18" s="709"/>
      <c r="K18" s="710"/>
      <c r="L18" s="703"/>
      <c r="M18" s="704"/>
      <c r="N18" s="704"/>
      <c r="O18" s="705"/>
      <c r="P18" s="124"/>
      <c r="Q18" s="125"/>
      <c r="R18" s="125"/>
      <c r="S18" s="125"/>
      <c r="T18" s="125"/>
      <c r="U18" s="125"/>
      <c r="V18" s="126"/>
      <c r="W18" s="124"/>
      <c r="X18" s="125"/>
      <c r="Y18" s="125"/>
      <c r="Z18" s="125"/>
      <c r="AA18" s="125"/>
      <c r="AB18" s="125"/>
      <c r="AC18" s="126"/>
      <c r="AD18" s="124"/>
      <c r="AE18" s="125"/>
      <c r="AF18" s="125"/>
      <c r="AG18" s="125"/>
      <c r="AH18" s="125"/>
      <c r="AI18" s="125"/>
      <c r="AJ18" s="126"/>
      <c r="AK18" s="124"/>
      <c r="AL18" s="125"/>
      <c r="AM18" s="125"/>
      <c r="AN18" s="125"/>
      <c r="AO18" s="125"/>
      <c r="AP18" s="125"/>
      <c r="AQ18" s="126"/>
      <c r="AR18" s="124"/>
      <c r="AS18" s="125"/>
      <c r="AT18" s="126"/>
      <c r="AU18" s="660">
        <f t="shared" si="24"/>
        <v>0</v>
      </c>
      <c r="AV18" s="661"/>
      <c r="AW18" s="664">
        <f t="shared" si="22"/>
        <v>0</v>
      </c>
      <c r="AX18" s="665"/>
      <c r="AY18" s="721"/>
      <c r="AZ18" s="722"/>
      <c r="BA18" s="722"/>
      <c r="BB18" s="722"/>
      <c r="BC18" s="722"/>
      <c r="BD18" s="723"/>
    </row>
    <row r="19" spans="2:56" ht="39.950000000000003" customHeight="1">
      <c r="B19" s="67">
        <f t="shared" si="23"/>
        <v>7</v>
      </c>
      <c r="C19" s="698"/>
      <c r="D19" s="699"/>
      <c r="E19" s="706"/>
      <c r="F19" s="707"/>
      <c r="G19" s="708"/>
      <c r="H19" s="709"/>
      <c r="I19" s="709"/>
      <c r="J19" s="709"/>
      <c r="K19" s="710"/>
      <c r="L19" s="703"/>
      <c r="M19" s="704"/>
      <c r="N19" s="704"/>
      <c r="O19" s="705"/>
      <c r="P19" s="124"/>
      <c r="Q19" s="125"/>
      <c r="R19" s="125"/>
      <c r="S19" s="125"/>
      <c r="T19" s="125"/>
      <c r="U19" s="125"/>
      <c r="V19" s="126"/>
      <c r="W19" s="124"/>
      <c r="X19" s="125"/>
      <c r="Y19" s="125"/>
      <c r="Z19" s="125"/>
      <c r="AA19" s="125"/>
      <c r="AB19" s="125"/>
      <c r="AC19" s="126"/>
      <c r="AD19" s="124"/>
      <c r="AE19" s="125"/>
      <c r="AF19" s="125"/>
      <c r="AG19" s="125"/>
      <c r="AH19" s="125"/>
      <c r="AI19" s="125"/>
      <c r="AJ19" s="126"/>
      <c r="AK19" s="124"/>
      <c r="AL19" s="125"/>
      <c r="AM19" s="125"/>
      <c r="AN19" s="125"/>
      <c r="AO19" s="125"/>
      <c r="AP19" s="125"/>
      <c r="AQ19" s="126"/>
      <c r="AR19" s="124"/>
      <c r="AS19" s="125"/>
      <c r="AT19" s="126"/>
      <c r="AU19" s="660">
        <f>IF($AZ$3="４週",SUM(P19:AQ19),IF($AZ$3="暦月",SUM(P19:AT19),""))</f>
        <v>0</v>
      </c>
      <c r="AV19" s="661"/>
      <c r="AW19" s="664">
        <f t="shared" si="22"/>
        <v>0</v>
      </c>
      <c r="AX19" s="665"/>
      <c r="AY19" s="721"/>
      <c r="AZ19" s="722"/>
      <c r="BA19" s="722"/>
      <c r="BB19" s="722"/>
      <c r="BC19" s="722"/>
      <c r="BD19" s="723"/>
    </row>
    <row r="20" spans="2:56" ht="39.950000000000003" customHeight="1">
      <c r="B20" s="67">
        <f t="shared" si="23"/>
        <v>8</v>
      </c>
      <c r="C20" s="698"/>
      <c r="D20" s="699"/>
      <c r="E20" s="706"/>
      <c r="F20" s="707"/>
      <c r="G20" s="708"/>
      <c r="H20" s="709"/>
      <c r="I20" s="709"/>
      <c r="J20" s="709"/>
      <c r="K20" s="710"/>
      <c r="L20" s="703"/>
      <c r="M20" s="704"/>
      <c r="N20" s="704"/>
      <c r="O20" s="705"/>
      <c r="P20" s="124"/>
      <c r="Q20" s="125"/>
      <c r="R20" s="125"/>
      <c r="S20" s="125"/>
      <c r="T20" s="125"/>
      <c r="U20" s="125"/>
      <c r="V20" s="126"/>
      <c r="W20" s="124"/>
      <c r="X20" s="125"/>
      <c r="Y20" s="125"/>
      <c r="Z20" s="125"/>
      <c r="AA20" s="125"/>
      <c r="AB20" s="125"/>
      <c r="AC20" s="126"/>
      <c r="AD20" s="124"/>
      <c r="AE20" s="125"/>
      <c r="AF20" s="125"/>
      <c r="AG20" s="125"/>
      <c r="AH20" s="125"/>
      <c r="AI20" s="125"/>
      <c r="AJ20" s="126"/>
      <c r="AK20" s="124"/>
      <c r="AL20" s="125"/>
      <c r="AM20" s="125"/>
      <c r="AN20" s="125"/>
      <c r="AO20" s="125"/>
      <c r="AP20" s="125"/>
      <c r="AQ20" s="126"/>
      <c r="AR20" s="124"/>
      <c r="AS20" s="125"/>
      <c r="AT20" s="126"/>
      <c r="AU20" s="660">
        <f t="shared" si="24"/>
        <v>0</v>
      </c>
      <c r="AV20" s="661"/>
      <c r="AW20" s="664">
        <f t="shared" si="22"/>
        <v>0</v>
      </c>
      <c r="AX20" s="665"/>
      <c r="AY20" s="721"/>
      <c r="AZ20" s="722"/>
      <c r="BA20" s="722"/>
      <c r="BB20" s="722"/>
      <c r="BC20" s="722"/>
      <c r="BD20" s="723"/>
    </row>
    <row r="21" spans="2:56" ht="39.950000000000003" customHeight="1">
      <c r="B21" s="67">
        <f t="shared" si="23"/>
        <v>9</v>
      </c>
      <c r="C21" s="698"/>
      <c r="D21" s="699"/>
      <c r="E21" s="706"/>
      <c r="F21" s="707"/>
      <c r="G21" s="708"/>
      <c r="H21" s="709"/>
      <c r="I21" s="709"/>
      <c r="J21" s="709"/>
      <c r="K21" s="710"/>
      <c r="L21" s="703"/>
      <c r="M21" s="704"/>
      <c r="N21" s="704"/>
      <c r="O21" s="705"/>
      <c r="P21" s="124"/>
      <c r="Q21" s="125"/>
      <c r="R21" s="125"/>
      <c r="S21" s="125"/>
      <c r="T21" s="125"/>
      <c r="U21" s="125"/>
      <c r="V21" s="126"/>
      <c r="W21" s="124"/>
      <c r="X21" s="125"/>
      <c r="Y21" s="125"/>
      <c r="Z21" s="125"/>
      <c r="AA21" s="125"/>
      <c r="AB21" s="125"/>
      <c r="AC21" s="126"/>
      <c r="AD21" s="124"/>
      <c r="AE21" s="125"/>
      <c r="AF21" s="125"/>
      <c r="AG21" s="125"/>
      <c r="AH21" s="125"/>
      <c r="AI21" s="125"/>
      <c r="AJ21" s="126"/>
      <c r="AK21" s="124"/>
      <c r="AL21" s="125"/>
      <c r="AM21" s="125"/>
      <c r="AN21" s="125"/>
      <c r="AO21" s="125"/>
      <c r="AP21" s="125"/>
      <c r="AQ21" s="126"/>
      <c r="AR21" s="124"/>
      <c r="AS21" s="125"/>
      <c r="AT21" s="126"/>
      <c r="AU21" s="660">
        <f t="shared" si="24"/>
        <v>0</v>
      </c>
      <c r="AV21" s="661"/>
      <c r="AW21" s="664">
        <f t="shared" si="22"/>
        <v>0</v>
      </c>
      <c r="AX21" s="665"/>
      <c r="AY21" s="721"/>
      <c r="AZ21" s="722"/>
      <c r="BA21" s="722"/>
      <c r="BB21" s="722"/>
      <c r="BC21" s="722"/>
      <c r="BD21" s="723"/>
    </row>
    <row r="22" spans="2:56" ht="39.950000000000003" customHeight="1">
      <c r="B22" s="67">
        <f t="shared" si="23"/>
        <v>10</v>
      </c>
      <c r="C22" s="698"/>
      <c r="D22" s="699"/>
      <c r="E22" s="706"/>
      <c r="F22" s="707"/>
      <c r="G22" s="708"/>
      <c r="H22" s="709"/>
      <c r="I22" s="709"/>
      <c r="J22" s="709"/>
      <c r="K22" s="710"/>
      <c r="L22" s="703"/>
      <c r="M22" s="704"/>
      <c r="N22" s="704"/>
      <c r="O22" s="705"/>
      <c r="P22" s="124"/>
      <c r="Q22" s="125"/>
      <c r="R22" s="125"/>
      <c r="S22" s="125"/>
      <c r="T22" s="125"/>
      <c r="U22" s="125"/>
      <c r="V22" s="126"/>
      <c r="W22" s="124"/>
      <c r="X22" s="125"/>
      <c r="Y22" s="125"/>
      <c r="Z22" s="125"/>
      <c r="AA22" s="125"/>
      <c r="AB22" s="125"/>
      <c r="AC22" s="126"/>
      <c r="AD22" s="124"/>
      <c r="AE22" s="125"/>
      <c r="AF22" s="125"/>
      <c r="AG22" s="125"/>
      <c r="AH22" s="125"/>
      <c r="AI22" s="125"/>
      <c r="AJ22" s="126"/>
      <c r="AK22" s="124"/>
      <c r="AL22" s="125"/>
      <c r="AM22" s="125"/>
      <c r="AN22" s="125"/>
      <c r="AO22" s="125"/>
      <c r="AP22" s="125"/>
      <c r="AQ22" s="126"/>
      <c r="AR22" s="124"/>
      <c r="AS22" s="125"/>
      <c r="AT22" s="126"/>
      <c r="AU22" s="660">
        <f t="shared" si="24"/>
        <v>0</v>
      </c>
      <c r="AV22" s="661"/>
      <c r="AW22" s="664">
        <f t="shared" si="22"/>
        <v>0</v>
      </c>
      <c r="AX22" s="665"/>
      <c r="AY22" s="721"/>
      <c r="AZ22" s="722"/>
      <c r="BA22" s="722"/>
      <c r="BB22" s="722"/>
      <c r="BC22" s="722"/>
      <c r="BD22" s="723"/>
    </row>
    <row r="23" spans="2:56" ht="39.950000000000003" customHeight="1">
      <c r="B23" s="67">
        <f t="shared" si="23"/>
        <v>11</v>
      </c>
      <c r="C23" s="698"/>
      <c r="D23" s="699"/>
      <c r="E23" s="706"/>
      <c r="F23" s="707"/>
      <c r="G23" s="708"/>
      <c r="H23" s="709"/>
      <c r="I23" s="709"/>
      <c r="J23" s="709"/>
      <c r="K23" s="710"/>
      <c r="L23" s="703"/>
      <c r="M23" s="704"/>
      <c r="N23" s="704"/>
      <c r="O23" s="705"/>
      <c r="P23" s="124"/>
      <c r="Q23" s="125"/>
      <c r="R23" s="125"/>
      <c r="S23" s="125"/>
      <c r="T23" s="125"/>
      <c r="U23" s="125"/>
      <c r="V23" s="126"/>
      <c r="W23" s="124"/>
      <c r="X23" s="125"/>
      <c r="Y23" s="125"/>
      <c r="Z23" s="125"/>
      <c r="AA23" s="125"/>
      <c r="AB23" s="125"/>
      <c r="AC23" s="126"/>
      <c r="AD23" s="124"/>
      <c r="AE23" s="125"/>
      <c r="AF23" s="125"/>
      <c r="AG23" s="125"/>
      <c r="AH23" s="125"/>
      <c r="AI23" s="125"/>
      <c r="AJ23" s="126"/>
      <c r="AK23" s="124"/>
      <c r="AL23" s="125"/>
      <c r="AM23" s="125"/>
      <c r="AN23" s="125"/>
      <c r="AO23" s="125"/>
      <c r="AP23" s="125"/>
      <c r="AQ23" s="126"/>
      <c r="AR23" s="124"/>
      <c r="AS23" s="125"/>
      <c r="AT23" s="126"/>
      <c r="AU23" s="660">
        <f t="shared" si="24"/>
        <v>0</v>
      </c>
      <c r="AV23" s="661"/>
      <c r="AW23" s="664">
        <f t="shared" si="22"/>
        <v>0</v>
      </c>
      <c r="AX23" s="665"/>
      <c r="AY23" s="721"/>
      <c r="AZ23" s="722"/>
      <c r="BA23" s="722"/>
      <c r="BB23" s="722"/>
      <c r="BC23" s="722"/>
      <c r="BD23" s="723"/>
    </row>
    <row r="24" spans="2:56" ht="39.950000000000003" customHeight="1">
      <c r="B24" s="67">
        <f t="shared" si="23"/>
        <v>12</v>
      </c>
      <c r="C24" s="698"/>
      <c r="D24" s="699"/>
      <c r="E24" s="706"/>
      <c r="F24" s="707"/>
      <c r="G24" s="708"/>
      <c r="H24" s="709"/>
      <c r="I24" s="709"/>
      <c r="J24" s="709"/>
      <c r="K24" s="710"/>
      <c r="L24" s="703"/>
      <c r="M24" s="704"/>
      <c r="N24" s="704"/>
      <c r="O24" s="705"/>
      <c r="P24" s="124"/>
      <c r="Q24" s="125"/>
      <c r="R24" s="125"/>
      <c r="S24" s="125"/>
      <c r="T24" s="125"/>
      <c r="U24" s="125"/>
      <c r="V24" s="126"/>
      <c r="W24" s="124"/>
      <c r="X24" s="125"/>
      <c r="Y24" s="125"/>
      <c r="Z24" s="125"/>
      <c r="AA24" s="125"/>
      <c r="AB24" s="125"/>
      <c r="AC24" s="126"/>
      <c r="AD24" s="124"/>
      <c r="AE24" s="125"/>
      <c r="AF24" s="125"/>
      <c r="AG24" s="125"/>
      <c r="AH24" s="125"/>
      <c r="AI24" s="125"/>
      <c r="AJ24" s="126"/>
      <c r="AK24" s="124"/>
      <c r="AL24" s="125"/>
      <c r="AM24" s="125"/>
      <c r="AN24" s="125"/>
      <c r="AO24" s="125"/>
      <c r="AP24" s="125"/>
      <c r="AQ24" s="126"/>
      <c r="AR24" s="124"/>
      <c r="AS24" s="125"/>
      <c r="AT24" s="126"/>
      <c r="AU24" s="660">
        <f t="shared" si="24"/>
        <v>0</v>
      </c>
      <c r="AV24" s="661"/>
      <c r="AW24" s="664">
        <f t="shared" si="22"/>
        <v>0</v>
      </c>
      <c r="AX24" s="665"/>
      <c r="AY24" s="721"/>
      <c r="AZ24" s="722"/>
      <c r="BA24" s="722"/>
      <c r="BB24" s="722"/>
      <c r="BC24" s="722"/>
      <c r="BD24" s="723"/>
    </row>
    <row r="25" spans="2:56" ht="39.950000000000003" customHeight="1">
      <c r="B25" s="67">
        <f t="shared" si="23"/>
        <v>13</v>
      </c>
      <c r="C25" s="698"/>
      <c r="D25" s="699"/>
      <c r="E25" s="706"/>
      <c r="F25" s="707"/>
      <c r="G25" s="708"/>
      <c r="H25" s="709"/>
      <c r="I25" s="709"/>
      <c r="J25" s="709"/>
      <c r="K25" s="710"/>
      <c r="L25" s="703"/>
      <c r="M25" s="704"/>
      <c r="N25" s="704"/>
      <c r="O25" s="705"/>
      <c r="P25" s="124"/>
      <c r="Q25" s="125"/>
      <c r="R25" s="125"/>
      <c r="S25" s="125"/>
      <c r="T25" s="125"/>
      <c r="U25" s="125"/>
      <c r="V25" s="126"/>
      <c r="W25" s="124"/>
      <c r="X25" s="125"/>
      <c r="Y25" s="125"/>
      <c r="Z25" s="125"/>
      <c r="AA25" s="125"/>
      <c r="AB25" s="125"/>
      <c r="AC25" s="126"/>
      <c r="AD25" s="124"/>
      <c r="AE25" s="125"/>
      <c r="AF25" s="125"/>
      <c r="AG25" s="125"/>
      <c r="AH25" s="125"/>
      <c r="AI25" s="125"/>
      <c r="AJ25" s="126"/>
      <c r="AK25" s="124"/>
      <c r="AL25" s="125"/>
      <c r="AM25" s="125"/>
      <c r="AN25" s="125"/>
      <c r="AO25" s="125"/>
      <c r="AP25" s="125"/>
      <c r="AQ25" s="126"/>
      <c r="AR25" s="124"/>
      <c r="AS25" s="125"/>
      <c r="AT25" s="126"/>
      <c r="AU25" s="660">
        <f t="shared" si="24"/>
        <v>0</v>
      </c>
      <c r="AV25" s="661"/>
      <c r="AW25" s="664">
        <f t="shared" si="22"/>
        <v>0</v>
      </c>
      <c r="AX25" s="665"/>
      <c r="AY25" s="721"/>
      <c r="AZ25" s="722"/>
      <c r="BA25" s="722"/>
      <c r="BB25" s="722"/>
      <c r="BC25" s="722"/>
      <c r="BD25" s="723"/>
    </row>
    <row r="26" spans="2:56" ht="39.950000000000003" customHeight="1">
      <c r="B26" s="67">
        <f t="shared" si="23"/>
        <v>14</v>
      </c>
      <c r="C26" s="698"/>
      <c r="D26" s="699"/>
      <c r="E26" s="706"/>
      <c r="F26" s="707"/>
      <c r="G26" s="708"/>
      <c r="H26" s="709"/>
      <c r="I26" s="709"/>
      <c r="J26" s="709"/>
      <c r="K26" s="710"/>
      <c r="L26" s="703"/>
      <c r="M26" s="704"/>
      <c r="N26" s="704"/>
      <c r="O26" s="705"/>
      <c r="P26" s="124"/>
      <c r="Q26" s="125"/>
      <c r="R26" s="125"/>
      <c r="S26" s="125"/>
      <c r="T26" s="125"/>
      <c r="U26" s="125"/>
      <c r="V26" s="126"/>
      <c r="W26" s="124"/>
      <c r="X26" s="125"/>
      <c r="Y26" s="125"/>
      <c r="Z26" s="125"/>
      <c r="AA26" s="125"/>
      <c r="AB26" s="125"/>
      <c r="AC26" s="126"/>
      <c r="AD26" s="124"/>
      <c r="AE26" s="125"/>
      <c r="AF26" s="125"/>
      <c r="AG26" s="125"/>
      <c r="AH26" s="125"/>
      <c r="AI26" s="125"/>
      <c r="AJ26" s="126"/>
      <c r="AK26" s="124"/>
      <c r="AL26" s="125"/>
      <c r="AM26" s="125"/>
      <c r="AN26" s="125"/>
      <c r="AO26" s="125"/>
      <c r="AP26" s="125"/>
      <c r="AQ26" s="126"/>
      <c r="AR26" s="124"/>
      <c r="AS26" s="125"/>
      <c r="AT26" s="126"/>
      <c r="AU26" s="660">
        <f t="shared" si="24"/>
        <v>0</v>
      </c>
      <c r="AV26" s="661"/>
      <c r="AW26" s="664">
        <f t="shared" si="22"/>
        <v>0</v>
      </c>
      <c r="AX26" s="665"/>
      <c r="AY26" s="721"/>
      <c r="AZ26" s="722"/>
      <c r="BA26" s="722"/>
      <c r="BB26" s="722"/>
      <c r="BC26" s="722"/>
      <c r="BD26" s="723"/>
    </row>
    <row r="27" spans="2:56" ht="39.950000000000003" customHeight="1">
      <c r="B27" s="67">
        <f t="shared" si="23"/>
        <v>15</v>
      </c>
      <c r="C27" s="698"/>
      <c r="D27" s="699"/>
      <c r="E27" s="706"/>
      <c r="F27" s="707"/>
      <c r="G27" s="708"/>
      <c r="H27" s="709"/>
      <c r="I27" s="709"/>
      <c r="J27" s="709"/>
      <c r="K27" s="710"/>
      <c r="L27" s="703"/>
      <c r="M27" s="704"/>
      <c r="N27" s="704"/>
      <c r="O27" s="705"/>
      <c r="P27" s="124"/>
      <c r="Q27" s="125"/>
      <c r="R27" s="125"/>
      <c r="S27" s="125"/>
      <c r="T27" s="125"/>
      <c r="U27" s="125"/>
      <c r="V27" s="126"/>
      <c r="W27" s="124"/>
      <c r="X27" s="125"/>
      <c r="Y27" s="125"/>
      <c r="Z27" s="125"/>
      <c r="AA27" s="125"/>
      <c r="AB27" s="125"/>
      <c r="AC27" s="126"/>
      <c r="AD27" s="124"/>
      <c r="AE27" s="125"/>
      <c r="AF27" s="125"/>
      <c r="AG27" s="125"/>
      <c r="AH27" s="125"/>
      <c r="AI27" s="125"/>
      <c r="AJ27" s="126"/>
      <c r="AK27" s="124"/>
      <c r="AL27" s="125"/>
      <c r="AM27" s="125"/>
      <c r="AN27" s="125"/>
      <c r="AO27" s="125"/>
      <c r="AP27" s="125"/>
      <c r="AQ27" s="126"/>
      <c r="AR27" s="124"/>
      <c r="AS27" s="125"/>
      <c r="AT27" s="126"/>
      <c r="AU27" s="660">
        <f t="shared" si="24"/>
        <v>0</v>
      </c>
      <c r="AV27" s="661"/>
      <c r="AW27" s="664">
        <f t="shared" si="22"/>
        <v>0</v>
      </c>
      <c r="AX27" s="665"/>
      <c r="AY27" s="721"/>
      <c r="AZ27" s="722"/>
      <c r="BA27" s="722"/>
      <c r="BB27" s="722"/>
      <c r="BC27" s="722"/>
      <c r="BD27" s="723"/>
    </row>
    <row r="28" spans="2:56" ht="39.950000000000003" customHeight="1">
      <c r="B28" s="67">
        <f t="shared" si="23"/>
        <v>16</v>
      </c>
      <c r="C28" s="698"/>
      <c r="D28" s="699"/>
      <c r="E28" s="706"/>
      <c r="F28" s="707"/>
      <c r="G28" s="708"/>
      <c r="H28" s="709"/>
      <c r="I28" s="709"/>
      <c r="J28" s="709"/>
      <c r="K28" s="710"/>
      <c r="L28" s="703"/>
      <c r="M28" s="704"/>
      <c r="N28" s="704"/>
      <c r="O28" s="705"/>
      <c r="P28" s="124"/>
      <c r="Q28" s="125"/>
      <c r="R28" s="125"/>
      <c r="S28" s="125"/>
      <c r="T28" s="125"/>
      <c r="U28" s="125"/>
      <c r="V28" s="126"/>
      <c r="W28" s="124"/>
      <c r="X28" s="125"/>
      <c r="Y28" s="125"/>
      <c r="Z28" s="125"/>
      <c r="AA28" s="125"/>
      <c r="AB28" s="125"/>
      <c r="AC28" s="126"/>
      <c r="AD28" s="124"/>
      <c r="AE28" s="125"/>
      <c r="AF28" s="125"/>
      <c r="AG28" s="125"/>
      <c r="AH28" s="125"/>
      <c r="AI28" s="125"/>
      <c r="AJ28" s="126"/>
      <c r="AK28" s="124"/>
      <c r="AL28" s="125"/>
      <c r="AM28" s="125"/>
      <c r="AN28" s="125"/>
      <c r="AO28" s="125"/>
      <c r="AP28" s="125"/>
      <c r="AQ28" s="126"/>
      <c r="AR28" s="124"/>
      <c r="AS28" s="125"/>
      <c r="AT28" s="126"/>
      <c r="AU28" s="660">
        <f t="shared" si="24"/>
        <v>0</v>
      </c>
      <c r="AV28" s="661"/>
      <c r="AW28" s="664">
        <f t="shared" si="22"/>
        <v>0</v>
      </c>
      <c r="AX28" s="665"/>
      <c r="AY28" s="721"/>
      <c r="AZ28" s="722"/>
      <c r="BA28" s="722"/>
      <c r="BB28" s="722"/>
      <c r="BC28" s="722"/>
      <c r="BD28" s="723"/>
    </row>
    <row r="29" spans="2:56" ht="39.950000000000003" customHeight="1">
      <c r="B29" s="67">
        <f t="shared" si="23"/>
        <v>17</v>
      </c>
      <c r="C29" s="698"/>
      <c r="D29" s="699"/>
      <c r="E29" s="706"/>
      <c r="F29" s="707"/>
      <c r="G29" s="708"/>
      <c r="H29" s="709"/>
      <c r="I29" s="709"/>
      <c r="J29" s="709"/>
      <c r="K29" s="710"/>
      <c r="L29" s="703"/>
      <c r="M29" s="704"/>
      <c r="N29" s="704"/>
      <c r="O29" s="705"/>
      <c r="P29" s="124"/>
      <c r="Q29" s="125"/>
      <c r="R29" s="125"/>
      <c r="S29" s="125"/>
      <c r="T29" s="125"/>
      <c r="U29" s="125"/>
      <c r="V29" s="126"/>
      <c r="W29" s="124"/>
      <c r="X29" s="125"/>
      <c r="Y29" s="125"/>
      <c r="Z29" s="125"/>
      <c r="AA29" s="125"/>
      <c r="AB29" s="125"/>
      <c r="AC29" s="126"/>
      <c r="AD29" s="124"/>
      <c r="AE29" s="125"/>
      <c r="AF29" s="125"/>
      <c r="AG29" s="125"/>
      <c r="AH29" s="125"/>
      <c r="AI29" s="125"/>
      <c r="AJ29" s="126"/>
      <c r="AK29" s="124"/>
      <c r="AL29" s="125"/>
      <c r="AM29" s="125"/>
      <c r="AN29" s="125"/>
      <c r="AO29" s="125"/>
      <c r="AP29" s="125"/>
      <c r="AQ29" s="126"/>
      <c r="AR29" s="124"/>
      <c r="AS29" s="125"/>
      <c r="AT29" s="126"/>
      <c r="AU29" s="660">
        <f t="shared" si="24"/>
        <v>0</v>
      </c>
      <c r="AV29" s="661"/>
      <c r="AW29" s="664">
        <f t="shared" si="22"/>
        <v>0</v>
      </c>
      <c r="AX29" s="665"/>
      <c r="AY29" s="721"/>
      <c r="AZ29" s="722"/>
      <c r="BA29" s="722"/>
      <c r="BB29" s="722"/>
      <c r="BC29" s="722"/>
      <c r="BD29" s="723"/>
    </row>
    <row r="30" spans="2:56" ht="39.950000000000003" customHeight="1" thickBot="1">
      <c r="B30" s="68">
        <f t="shared" si="23"/>
        <v>18</v>
      </c>
      <c r="C30" s="711"/>
      <c r="D30" s="712"/>
      <c r="E30" s="713"/>
      <c r="F30" s="714"/>
      <c r="G30" s="715"/>
      <c r="H30" s="716"/>
      <c r="I30" s="716"/>
      <c r="J30" s="716"/>
      <c r="K30" s="717"/>
      <c r="L30" s="718"/>
      <c r="M30" s="719"/>
      <c r="N30" s="719"/>
      <c r="O30" s="720"/>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687">
        <f t="shared" si="24"/>
        <v>0</v>
      </c>
      <c r="AV30" s="688"/>
      <c r="AW30" s="689">
        <f t="shared" si="22"/>
        <v>0</v>
      </c>
      <c r="AX30" s="690"/>
      <c r="AY30" s="724"/>
      <c r="AZ30" s="725"/>
      <c r="BA30" s="725"/>
      <c r="BB30" s="725"/>
      <c r="BC30" s="725"/>
      <c r="BD30" s="726"/>
    </row>
    <row r="31" spans="2:56" ht="20.25" customHeight="1">
      <c r="C31" s="56"/>
      <c r="D31" s="57"/>
      <c r="E31" s="58"/>
      <c r="AC31" s="2"/>
    </row>
    <row r="32" spans="2:56" ht="20.25" customHeight="1">
      <c r="C32" s="48" t="s">
        <v>173</v>
      </c>
      <c r="D32" s="78"/>
      <c r="E32" s="78"/>
      <c r="F32" s="48"/>
      <c r="G32" s="48"/>
      <c r="H32" s="48"/>
      <c r="I32" s="48"/>
      <c r="J32" s="48"/>
      <c r="K32" s="48"/>
      <c r="L32" s="48"/>
      <c r="M32" s="48"/>
      <c r="N32" s="48"/>
      <c r="O32" s="48"/>
      <c r="P32" s="48"/>
      <c r="Q32" s="48" t="s">
        <v>155</v>
      </c>
      <c r="R32" s="48"/>
      <c r="S32" s="48"/>
      <c r="T32" s="48"/>
      <c r="U32" s="48"/>
      <c r="V32" s="48"/>
      <c r="W32" s="48"/>
      <c r="X32" s="48"/>
      <c r="Y32" s="48"/>
      <c r="Z32" s="48"/>
      <c r="AA32" s="54"/>
      <c r="AB32" s="48"/>
      <c r="AC32" s="48"/>
      <c r="AD32" s="48"/>
      <c r="AE32" s="48"/>
      <c r="AF32" s="48"/>
      <c r="AG32" s="48"/>
      <c r="AH32" s="48"/>
      <c r="AI32" s="48" t="s">
        <v>104</v>
      </c>
      <c r="AJ32" s="48"/>
      <c r="AK32" s="48"/>
      <c r="AL32" s="48"/>
      <c r="AM32" s="48"/>
      <c r="AN32" s="48"/>
      <c r="AO32" s="84"/>
      <c r="AP32" s="84"/>
      <c r="AQ32" s="84"/>
      <c r="AR32" s="84"/>
      <c r="AS32" s="85"/>
      <c r="AT32" s="84"/>
      <c r="AU32" s="84"/>
      <c r="AV32" s="84"/>
      <c r="AW32" s="84"/>
    </row>
    <row r="33" spans="3:49" ht="20.25" customHeight="1">
      <c r="C33" s="48" t="s">
        <v>36</v>
      </c>
      <c r="D33" s="78"/>
      <c r="E33" s="78"/>
      <c r="F33" s="48"/>
      <c r="G33" s="48"/>
      <c r="H33" s="48"/>
      <c r="I33" s="48"/>
      <c r="J33" s="48"/>
      <c r="K33" s="48"/>
      <c r="L33" s="663" t="s">
        <v>30</v>
      </c>
      <c r="M33" s="663"/>
      <c r="N33" s="48"/>
      <c r="O33" s="48"/>
      <c r="P33" s="48"/>
      <c r="Q33" s="48"/>
      <c r="R33" s="666" t="s">
        <v>56</v>
      </c>
      <c r="S33" s="666"/>
      <c r="T33" s="666" t="s">
        <v>57</v>
      </c>
      <c r="U33" s="666"/>
      <c r="V33" s="666"/>
      <c r="W33" s="666"/>
      <c r="X33" s="48"/>
      <c r="Y33" s="644" t="s">
        <v>60</v>
      </c>
      <c r="Z33" s="644"/>
      <c r="AA33" s="644"/>
      <c r="AB33" s="644"/>
      <c r="AC33" s="48"/>
      <c r="AD33" s="48"/>
      <c r="AE33" s="83" t="s">
        <v>69</v>
      </c>
      <c r="AF33" s="83"/>
      <c r="AG33" s="48"/>
      <c r="AH33" s="48"/>
      <c r="AI33" s="596" t="s">
        <v>8</v>
      </c>
      <c r="AJ33" s="598"/>
      <c r="AK33" s="596" t="s">
        <v>9</v>
      </c>
      <c r="AL33" s="597"/>
      <c r="AM33" s="597"/>
      <c r="AN33" s="598"/>
      <c r="AO33" s="84"/>
      <c r="AP33" s="84"/>
      <c r="AQ33" s="84"/>
      <c r="AR33" s="84"/>
      <c r="AS33" s="630"/>
      <c r="AT33" s="630"/>
      <c r="AU33" s="84"/>
      <c r="AV33" s="84"/>
      <c r="AW33" s="84"/>
    </row>
    <row r="34" spans="3:49" ht="20.25" customHeight="1">
      <c r="C34" s="633"/>
      <c r="D34" s="634"/>
      <c r="E34" s="635"/>
      <c r="F34" s="636">
        <f>IF(AB2=1,10,IF(AB2=2,11,IF(AB2=3,12,AB2-3)))</f>
        <v>1</v>
      </c>
      <c r="G34" s="637"/>
      <c r="H34" s="636">
        <f>IF(AB2=1,11,IF(AB2=2,12,AB2-2))</f>
        <v>2</v>
      </c>
      <c r="I34" s="637"/>
      <c r="J34" s="636">
        <f>IF(AB2=1,12,AB2-1)</f>
        <v>3</v>
      </c>
      <c r="K34" s="637"/>
      <c r="L34" s="596" t="s">
        <v>29</v>
      </c>
      <c r="M34" s="598"/>
      <c r="N34" s="48"/>
      <c r="O34" s="48"/>
      <c r="P34" s="48"/>
      <c r="Q34" s="48"/>
      <c r="R34" s="595"/>
      <c r="S34" s="595"/>
      <c r="T34" s="595" t="s">
        <v>58</v>
      </c>
      <c r="U34" s="595"/>
      <c r="V34" s="595" t="s">
        <v>59</v>
      </c>
      <c r="W34" s="595"/>
      <c r="X34" s="48"/>
      <c r="Y34" s="595" t="s">
        <v>58</v>
      </c>
      <c r="Z34" s="595"/>
      <c r="AA34" s="595" t="s">
        <v>59</v>
      </c>
      <c r="AB34" s="595"/>
      <c r="AC34" s="48"/>
      <c r="AD34" s="48"/>
      <c r="AE34" s="83" t="s">
        <v>65</v>
      </c>
      <c r="AF34" s="83"/>
      <c r="AG34" s="48"/>
      <c r="AH34" s="48"/>
      <c r="AI34" s="596" t="s">
        <v>4</v>
      </c>
      <c r="AJ34" s="598"/>
      <c r="AK34" s="596" t="s">
        <v>73</v>
      </c>
      <c r="AL34" s="597"/>
      <c r="AM34" s="597"/>
      <c r="AN34" s="598"/>
      <c r="AO34" s="86"/>
      <c r="AP34" s="86"/>
      <c r="AQ34" s="84"/>
      <c r="AR34" s="87"/>
      <c r="AS34" s="645"/>
      <c r="AT34" s="645"/>
      <c r="AU34" s="84"/>
      <c r="AV34" s="84"/>
      <c r="AW34" s="84"/>
    </row>
    <row r="35" spans="3:49" ht="20.25" customHeight="1">
      <c r="C35" s="633" t="s">
        <v>124</v>
      </c>
      <c r="D35" s="634"/>
      <c r="E35" s="635"/>
      <c r="F35" s="638"/>
      <c r="G35" s="638"/>
      <c r="H35" s="638"/>
      <c r="I35" s="638"/>
      <c r="J35" s="638"/>
      <c r="K35" s="638"/>
      <c r="L35" s="632">
        <f>SUM(F35:K35)</f>
        <v>0</v>
      </c>
      <c r="M35" s="632"/>
      <c r="N35" s="48"/>
      <c r="O35" s="48"/>
      <c r="P35" s="48"/>
      <c r="Q35" s="48"/>
      <c r="R35" s="596" t="s">
        <v>4</v>
      </c>
      <c r="S35" s="598"/>
      <c r="T35" s="601">
        <f>SUMIFS($AU$13:$AV$30,$C$13:$D$30,"訪問介護員",$E$13:$F$30,"A")+SUMIFS($AU$13:$AV$30,$C$13:$D$30,"サービス提供責任者",$E$13:$F$30,"A")</f>
        <v>0</v>
      </c>
      <c r="U35" s="602"/>
      <c r="V35" s="622">
        <f>SUMIFS($AW$13:$AX$30,$C$13:$D$30,"訪問介護員",$E$13:$F$30,"A")+SUMIFS($AW$13:$AX$30,$C$13:$D$30,"サービス提供責任者",$E$13:$F$30,"A")</f>
        <v>0</v>
      </c>
      <c r="W35" s="623"/>
      <c r="X35" s="48"/>
      <c r="Y35" s="650">
        <v>0</v>
      </c>
      <c r="Z35" s="651"/>
      <c r="AA35" s="648">
        <v>0</v>
      </c>
      <c r="AB35" s="649"/>
      <c r="AC35" s="48"/>
      <c r="AD35" s="48"/>
      <c r="AE35" s="650">
        <v>0</v>
      </c>
      <c r="AF35" s="651"/>
      <c r="AG35" s="48"/>
      <c r="AH35" s="48"/>
      <c r="AI35" s="596" t="s">
        <v>5</v>
      </c>
      <c r="AJ35" s="598"/>
      <c r="AK35" s="596" t="s">
        <v>74</v>
      </c>
      <c r="AL35" s="597"/>
      <c r="AM35" s="597"/>
      <c r="AN35" s="598"/>
      <c r="AO35" s="87"/>
      <c r="AP35" s="84"/>
      <c r="AQ35" s="662"/>
      <c r="AR35" s="662"/>
      <c r="AS35" s="662"/>
      <c r="AT35" s="662"/>
      <c r="AU35" s="84"/>
      <c r="AV35" s="84"/>
      <c r="AW35" s="84"/>
    </row>
    <row r="36" spans="3:49" ht="20.25" customHeight="1">
      <c r="C36" s="633" t="s">
        <v>125</v>
      </c>
      <c r="D36" s="634"/>
      <c r="E36" s="635"/>
      <c r="F36" s="638"/>
      <c r="G36" s="638"/>
      <c r="H36" s="638"/>
      <c r="I36" s="638"/>
      <c r="J36" s="638"/>
      <c r="K36" s="638"/>
      <c r="L36" s="632">
        <f>SUM(F36:K36)</f>
        <v>0</v>
      </c>
      <c r="M36" s="632"/>
      <c r="N36" s="48"/>
      <c r="O36" s="48"/>
      <c r="P36" s="48"/>
      <c r="Q36" s="48"/>
      <c r="R36" s="596" t="s">
        <v>5</v>
      </c>
      <c r="S36" s="598"/>
      <c r="T36" s="601">
        <f>SUMIFS($AU$13:$AV$30,$C$13:$D$30,"訪問介護員",$E$13:$F$30,"B")+SUMIFS($AU$13:$AV$30,$C$13:$D$30,"サービス提供責任者",$E$13:$F$30,"B")</f>
        <v>0</v>
      </c>
      <c r="U36" s="602"/>
      <c r="V36" s="622">
        <f>SUMIFS($AW$13:$AX$30,$C$13:$D$30,"訪問介護員",$E$13:$F$30,"B")+SUMIFS($AW$13:$AX$30,$C$13:$D$30,"サービス提供責任者",$E$13:$F$30,"B")</f>
        <v>0</v>
      </c>
      <c r="W36" s="623"/>
      <c r="X36" s="48"/>
      <c r="Y36" s="650">
        <v>0</v>
      </c>
      <c r="Z36" s="651"/>
      <c r="AA36" s="648">
        <v>0</v>
      </c>
      <c r="AB36" s="649"/>
      <c r="AC36" s="48"/>
      <c r="AD36" s="48"/>
      <c r="AE36" s="650">
        <v>0</v>
      </c>
      <c r="AF36" s="651"/>
      <c r="AG36" s="48"/>
      <c r="AH36" s="48"/>
      <c r="AI36" s="596" t="s">
        <v>6</v>
      </c>
      <c r="AJ36" s="598"/>
      <c r="AK36" s="596" t="s">
        <v>75</v>
      </c>
      <c r="AL36" s="597"/>
      <c r="AM36" s="597"/>
      <c r="AN36" s="598"/>
      <c r="AO36" s="87"/>
      <c r="AP36" s="84"/>
      <c r="AQ36" s="600"/>
      <c r="AR36" s="600"/>
      <c r="AS36" s="600"/>
      <c r="AT36" s="600"/>
      <c r="AU36" s="84"/>
      <c r="AV36" s="84"/>
      <c r="AW36" s="84"/>
    </row>
    <row r="37" spans="3:49" ht="20.25" customHeight="1">
      <c r="C37" s="633" t="s">
        <v>28</v>
      </c>
      <c r="D37" s="634"/>
      <c r="E37" s="635"/>
      <c r="F37" s="638"/>
      <c r="G37" s="638"/>
      <c r="H37" s="638"/>
      <c r="I37" s="638"/>
      <c r="J37" s="638"/>
      <c r="K37" s="638"/>
      <c r="L37" s="632">
        <f>SUM(F37:K37)</f>
        <v>0</v>
      </c>
      <c r="M37" s="632"/>
      <c r="N37" s="48"/>
      <c r="O37" s="48"/>
      <c r="P37" s="48"/>
      <c r="Q37" s="48"/>
      <c r="R37" s="596" t="s">
        <v>6</v>
      </c>
      <c r="S37" s="598"/>
      <c r="T37" s="601">
        <f>SUMIFS($AU$13:$AV$30,$C$13:$D$30,"訪問介護員",$E$13:$F$30,"C")+SUMIFS($AU$13:$AV$30,$C$13:$D$30,"サービス提供責任者",$E$13:$F$30,"C")</f>
        <v>0</v>
      </c>
      <c r="U37" s="602"/>
      <c r="V37" s="622">
        <f>SUMIFS($AW$13:$AX$30,$C$13:$D$30,"訪問介護員",$E$13:$F$30,"C")+SUMIFS($AW$13:$AX$30,$C$13:$D$30,"サービス提供責任者",$E$13:$F$30,"C")</f>
        <v>0</v>
      </c>
      <c r="W37" s="623"/>
      <c r="X37" s="48"/>
      <c r="Y37" s="650">
        <v>0</v>
      </c>
      <c r="Z37" s="651"/>
      <c r="AA37" s="646">
        <v>0</v>
      </c>
      <c r="AB37" s="647"/>
      <c r="AC37" s="48"/>
      <c r="AD37" s="48"/>
      <c r="AE37" s="601" t="s">
        <v>38</v>
      </c>
      <c r="AF37" s="602"/>
      <c r="AG37" s="48"/>
      <c r="AH37" s="48"/>
      <c r="AI37" s="596" t="s">
        <v>7</v>
      </c>
      <c r="AJ37" s="598"/>
      <c r="AK37" s="596" t="s">
        <v>103</v>
      </c>
      <c r="AL37" s="597"/>
      <c r="AM37" s="597"/>
      <c r="AN37" s="598"/>
      <c r="AO37" s="88"/>
      <c r="AP37" s="84"/>
      <c r="AQ37" s="603"/>
      <c r="AR37" s="603"/>
      <c r="AS37" s="605"/>
      <c r="AT37" s="605"/>
      <c r="AU37" s="84"/>
      <c r="AV37" s="84"/>
      <c r="AW37" s="84"/>
    </row>
    <row r="38" spans="3:49" ht="20.25" customHeight="1">
      <c r="C38" s="633" t="s">
        <v>29</v>
      </c>
      <c r="D38" s="634"/>
      <c r="E38" s="635"/>
      <c r="F38" s="632">
        <f>SUM(F35:G37)</f>
        <v>0</v>
      </c>
      <c r="G38" s="632"/>
      <c r="H38" s="632">
        <f>SUM(H35:I37)</f>
        <v>0</v>
      </c>
      <c r="I38" s="632"/>
      <c r="J38" s="632">
        <f>SUM(J35:K37)</f>
        <v>0</v>
      </c>
      <c r="K38" s="632"/>
      <c r="L38" s="632">
        <f>SUM(L35:M37)</f>
        <v>0</v>
      </c>
      <c r="M38" s="632"/>
      <c r="N38" s="667"/>
      <c r="O38" s="666"/>
      <c r="P38" s="48"/>
      <c r="Q38" s="48"/>
      <c r="R38" s="596" t="s">
        <v>7</v>
      </c>
      <c r="S38" s="598"/>
      <c r="T38" s="601">
        <f>SUMIFS($AU$13:$AV$30,$C$13:$D$30,"訪問介護員",$E$13:$F$30,"D")+SUMIFS($AU$13:$AV$30,$C$13:$D$30,"サービス提供責任者",$E$13:$F$30,"D")</f>
        <v>0</v>
      </c>
      <c r="U38" s="602"/>
      <c r="V38" s="622">
        <f>SUMIFS($AW$13:$AX$30,$C$13:$D$30,"訪問介護員",$E$13:$F$30,"D")+SUMIFS($AW$13:$AX$30,$C$13:$D$30,"サービス提供責任者",$E$13:$F$30,"D")</f>
        <v>0</v>
      </c>
      <c r="W38" s="623"/>
      <c r="X38" s="48"/>
      <c r="Y38" s="650">
        <v>0</v>
      </c>
      <c r="Z38" s="651"/>
      <c r="AA38" s="646">
        <v>0</v>
      </c>
      <c r="AB38" s="647"/>
      <c r="AC38" s="48"/>
      <c r="AD38" s="48"/>
      <c r="AE38" s="601" t="s">
        <v>38</v>
      </c>
      <c r="AF38" s="602"/>
      <c r="AG38" s="48"/>
      <c r="AH38" s="48"/>
      <c r="AI38" s="48"/>
      <c r="AJ38" s="600"/>
      <c r="AK38" s="600"/>
      <c r="AL38" s="603"/>
      <c r="AM38" s="603"/>
      <c r="AN38" s="605"/>
      <c r="AO38" s="605"/>
      <c r="AP38" s="84"/>
      <c r="AQ38" s="603"/>
      <c r="AR38" s="603"/>
      <c r="AS38" s="605"/>
      <c r="AT38" s="605"/>
      <c r="AU38" s="84"/>
      <c r="AV38" s="84"/>
      <c r="AW38" s="84"/>
    </row>
    <row r="39" spans="3:49" ht="20.25" customHeight="1">
      <c r="C39" s="48"/>
      <c r="D39" s="48"/>
      <c r="E39" s="48"/>
      <c r="F39" s="48"/>
      <c r="G39" s="48"/>
      <c r="H39" s="48"/>
      <c r="I39" s="48"/>
      <c r="J39" s="48"/>
      <c r="K39" s="48"/>
      <c r="L39" s="83" t="s">
        <v>31</v>
      </c>
      <c r="M39" s="83"/>
      <c r="N39" s="48"/>
      <c r="O39" s="48"/>
      <c r="P39" s="48"/>
      <c r="Q39" s="48"/>
      <c r="R39" s="596" t="s">
        <v>29</v>
      </c>
      <c r="S39" s="598"/>
      <c r="T39" s="601">
        <f>SUM(T35:U38)</f>
        <v>0</v>
      </c>
      <c r="U39" s="602"/>
      <c r="V39" s="622">
        <f>SUM(V35:W38)</f>
        <v>0</v>
      </c>
      <c r="W39" s="623"/>
      <c r="X39" s="48"/>
      <c r="Y39" s="601">
        <f>SUM(Y35:Z38)</f>
        <v>0</v>
      </c>
      <c r="Z39" s="602"/>
      <c r="AA39" s="642">
        <f>SUM(AA35:AB38)</f>
        <v>0</v>
      </c>
      <c r="AB39" s="643"/>
      <c r="AC39" s="48"/>
      <c r="AD39" s="48"/>
      <c r="AE39" s="601">
        <f>SUM(AE35:AF36)</f>
        <v>0</v>
      </c>
      <c r="AF39" s="602"/>
      <c r="AG39" s="48"/>
      <c r="AH39" s="48"/>
      <c r="AI39" s="48"/>
      <c r="AJ39" s="600"/>
      <c r="AK39" s="600"/>
      <c r="AL39" s="603"/>
      <c r="AM39" s="603"/>
      <c r="AN39" s="604"/>
      <c r="AO39" s="604"/>
      <c r="AP39" s="84"/>
      <c r="AQ39" s="603"/>
      <c r="AR39" s="603"/>
      <c r="AS39" s="605"/>
      <c r="AT39" s="605"/>
      <c r="AU39" s="84"/>
      <c r="AV39" s="84"/>
      <c r="AW39" s="84"/>
    </row>
    <row r="40" spans="3:49" ht="20.25" customHeight="1">
      <c r="C40" s="48"/>
      <c r="D40" s="48"/>
      <c r="E40" s="48"/>
      <c r="F40" s="48"/>
      <c r="G40" s="48"/>
      <c r="H40" s="48"/>
      <c r="I40" s="48"/>
      <c r="J40" s="48"/>
      <c r="K40" s="48"/>
      <c r="L40" s="631">
        <f>L38/3</f>
        <v>0</v>
      </c>
      <c r="M40" s="631"/>
      <c r="N40" s="48"/>
      <c r="O40" s="48"/>
      <c r="P40" s="48"/>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row>
    <row r="41" spans="3:49" ht="20.25" customHeight="1">
      <c r="C41" s="48"/>
      <c r="D41" s="48"/>
      <c r="E41" s="48"/>
      <c r="F41" s="48"/>
      <c r="G41" s="48"/>
      <c r="H41" s="48"/>
      <c r="I41" s="48"/>
      <c r="J41" s="48"/>
      <c r="K41" s="48"/>
      <c r="L41" s="48"/>
      <c r="M41" s="48"/>
      <c r="N41" s="48"/>
      <c r="O41" s="48"/>
      <c r="P41" s="48"/>
      <c r="Q41" s="48"/>
      <c r="R41" s="54" t="s">
        <v>67</v>
      </c>
      <c r="S41" s="48"/>
      <c r="T41" s="48"/>
      <c r="U41" s="48"/>
      <c r="V41" s="48"/>
      <c r="W41" s="48"/>
      <c r="X41" s="89" t="s">
        <v>137</v>
      </c>
      <c r="Y41" s="628" t="s">
        <v>138</v>
      </c>
      <c r="Z41" s="629"/>
      <c r="AA41" s="90"/>
      <c r="AB41" s="89"/>
      <c r="AC41" s="48"/>
      <c r="AD41" s="48"/>
      <c r="AE41" s="48"/>
      <c r="AF41" s="48"/>
      <c r="AG41" s="48"/>
      <c r="AH41" s="48"/>
      <c r="AI41" s="48"/>
      <c r="AJ41" s="85"/>
      <c r="AK41" s="84"/>
      <c r="AL41" s="84"/>
      <c r="AM41" s="84"/>
      <c r="AN41" s="84"/>
      <c r="AO41" s="84"/>
      <c r="AP41" s="84"/>
      <c r="AQ41" s="84"/>
      <c r="AR41" s="84"/>
      <c r="AS41" s="91"/>
      <c r="AT41" s="91"/>
      <c r="AU41" s="84"/>
      <c r="AV41" s="84"/>
      <c r="AW41" s="84"/>
    </row>
    <row r="42" spans="3:49" ht="20.25" customHeight="1">
      <c r="C42" s="35"/>
      <c r="D42" s="78"/>
      <c r="E42" s="78"/>
      <c r="F42" s="48"/>
      <c r="G42" s="48"/>
      <c r="H42" s="48"/>
      <c r="I42" s="48"/>
      <c r="J42" s="48"/>
      <c r="K42" s="48"/>
      <c r="L42" s="79" t="s">
        <v>135</v>
      </c>
      <c r="M42" s="54"/>
      <c r="N42" s="54"/>
      <c r="O42" s="96"/>
      <c r="P42" s="48"/>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row>
    <row r="43" spans="3:49" ht="20.25" customHeight="1">
      <c r="C43" s="95" t="s">
        <v>35</v>
      </c>
      <c r="D43" s="95"/>
      <c r="E43" s="48"/>
      <c r="F43" s="95" t="s">
        <v>37</v>
      </c>
      <c r="G43" s="95"/>
      <c r="H43" s="48"/>
      <c r="I43" s="82"/>
      <c r="J43" s="82"/>
      <c r="K43" s="48"/>
      <c r="L43" s="83" t="s">
        <v>70</v>
      </c>
      <c r="M43" s="83"/>
      <c r="N43" s="83"/>
      <c r="O43" s="48"/>
      <c r="P43" s="48"/>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595" t="s">
        <v>63</v>
      </c>
      <c r="AC43" s="595"/>
      <c r="AD43" s="595"/>
      <c r="AE43" s="595"/>
      <c r="AF43" s="48"/>
      <c r="AG43" s="48"/>
      <c r="AH43" s="48"/>
      <c r="AI43" s="48"/>
      <c r="AJ43" s="84"/>
      <c r="AK43" s="84"/>
      <c r="AL43" s="84"/>
      <c r="AM43" s="84"/>
      <c r="AN43" s="84"/>
      <c r="AO43" s="84"/>
      <c r="AP43" s="84"/>
      <c r="AQ43" s="84"/>
      <c r="AR43" s="84"/>
      <c r="AS43" s="85"/>
      <c r="AT43" s="84"/>
      <c r="AU43" s="84"/>
      <c r="AV43" s="84"/>
      <c r="AW43" s="84"/>
    </row>
    <row r="44" spans="3:49" ht="20.25" customHeight="1">
      <c r="C44" s="617">
        <f>L40</f>
        <v>0</v>
      </c>
      <c r="D44" s="618"/>
      <c r="E44" s="83" t="s">
        <v>32</v>
      </c>
      <c r="F44" s="626">
        <v>40</v>
      </c>
      <c r="G44" s="627"/>
      <c r="H44" s="83" t="s">
        <v>33</v>
      </c>
      <c r="I44" s="624">
        <f>C44/F44</f>
        <v>0</v>
      </c>
      <c r="J44" s="625"/>
      <c r="K44" s="83" t="s">
        <v>34</v>
      </c>
      <c r="L44" s="619">
        <f>IF(C44&lt;40,1,ROUNDUP(I44,1))</f>
        <v>1</v>
      </c>
      <c r="M44" s="620"/>
      <c r="N44" s="621"/>
      <c r="O44" s="48"/>
      <c r="P44" s="48"/>
      <c r="Q44" s="48"/>
      <c r="R44" s="586">
        <f>IF($Y$41="週",AA39,Y39)</f>
        <v>0</v>
      </c>
      <c r="S44" s="587"/>
      <c r="T44" s="587"/>
      <c r="U44" s="588"/>
      <c r="V44" s="83" t="s">
        <v>32</v>
      </c>
      <c r="W44" s="596">
        <f>IF($Y$41="週",$AV$5,$AZ$5)</f>
        <v>40</v>
      </c>
      <c r="X44" s="597"/>
      <c r="Y44" s="597"/>
      <c r="Z44" s="598"/>
      <c r="AA44" s="83" t="s">
        <v>33</v>
      </c>
      <c r="AB44" s="589">
        <f>ROUNDDOWN(R44/W44,1)</f>
        <v>0</v>
      </c>
      <c r="AC44" s="590"/>
      <c r="AD44" s="590"/>
      <c r="AE44" s="591"/>
      <c r="AF44" s="48"/>
      <c r="AG44" s="48"/>
      <c r="AH44" s="48"/>
      <c r="AI44" s="48"/>
      <c r="AJ44" s="599"/>
      <c r="AK44" s="599"/>
      <c r="AL44" s="599"/>
      <c r="AM44" s="599"/>
      <c r="AN44" s="87"/>
      <c r="AO44" s="600"/>
      <c r="AP44" s="600"/>
      <c r="AQ44" s="600"/>
      <c r="AR44" s="600"/>
      <c r="AS44" s="87"/>
      <c r="AT44" s="630"/>
      <c r="AU44" s="630"/>
      <c r="AV44" s="630"/>
      <c r="AW44" s="630"/>
    </row>
    <row r="45" spans="3:49" ht="20.25" customHeight="1">
      <c r="C45" s="48"/>
      <c r="D45" s="48"/>
      <c r="E45" s="48"/>
      <c r="F45" s="48"/>
      <c r="G45" s="48"/>
      <c r="H45" s="48"/>
      <c r="I45" s="48"/>
      <c r="J45" s="48"/>
      <c r="K45" s="48"/>
      <c r="L45" s="48" t="s">
        <v>106</v>
      </c>
      <c r="M45" s="48"/>
      <c r="N45" s="48"/>
      <c r="O45" s="48"/>
      <c r="P45" s="48"/>
      <c r="Q45" s="48"/>
      <c r="R45" s="48"/>
      <c r="S45" s="48"/>
      <c r="T45" s="48"/>
      <c r="U45" s="48"/>
      <c r="V45" s="48"/>
      <c r="W45" s="48"/>
      <c r="X45" s="48"/>
      <c r="Y45" s="48"/>
      <c r="Z45" s="48"/>
      <c r="AA45" s="54"/>
      <c r="AB45" s="48" t="s">
        <v>105</v>
      </c>
      <c r="AC45" s="48"/>
      <c r="AD45" s="48"/>
      <c r="AE45" s="48"/>
      <c r="AF45" s="48"/>
      <c r="AG45" s="48"/>
      <c r="AH45" s="48"/>
      <c r="AI45" s="48"/>
      <c r="AJ45" s="84"/>
      <c r="AK45" s="84"/>
      <c r="AL45" s="84"/>
      <c r="AM45" s="84"/>
      <c r="AN45" s="84"/>
      <c r="AO45" s="84"/>
      <c r="AP45" s="84"/>
      <c r="AQ45" s="84"/>
      <c r="AR45" s="84"/>
      <c r="AS45" s="85"/>
      <c r="AT45" s="84"/>
      <c r="AU45" s="84"/>
      <c r="AV45" s="84"/>
      <c r="AW45" s="84"/>
    </row>
    <row r="46" spans="3:49" ht="20.25" customHeight="1">
      <c r="C46" s="48" t="s">
        <v>146</v>
      </c>
      <c r="D46" s="48"/>
      <c r="E46" s="48"/>
      <c r="F46" s="48"/>
      <c r="G46" s="48"/>
      <c r="H46" s="48"/>
      <c r="I46" s="48"/>
      <c r="J46" s="48"/>
      <c r="K46" s="48"/>
      <c r="L46" s="48"/>
      <c r="M46" s="48"/>
      <c r="N46" s="48"/>
      <c r="O46" s="48"/>
      <c r="P46" s="48"/>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row>
    <row r="47" spans="3:49" ht="20.25" customHeight="1">
      <c r="C47" s="48"/>
      <c r="D47" s="48" t="s">
        <v>147</v>
      </c>
      <c r="E47" s="48"/>
      <c r="F47" s="48"/>
      <c r="G47" s="48"/>
      <c r="H47" s="48"/>
      <c r="I47" s="48"/>
      <c r="J47" s="48"/>
      <c r="K47" s="48"/>
      <c r="L47" s="48"/>
      <c r="M47" s="48"/>
      <c r="N47" s="48"/>
      <c r="O47" s="48"/>
      <c r="P47" s="48"/>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row>
    <row r="48" spans="3:49" ht="20.25" customHeight="1">
      <c r="C48" s="48" t="s">
        <v>39</v>
      </c>
      <c r="D48" s="48"/>
      <c r="E48" s="48"/>
      <c r="F48" s="48"/>
      <c r="G48" s="48"/>
      <c r="H48" s="48"/>
      <c r="I48" s="48"/>
      <c r="J48" s="48"/>
      <c r="K48" s="48"/>
      <c r="L48" s="48"/>
      <c r="M48" s="48"/>
      <c r="N48" s="48"/>
      <c r="O48" s="48"/>
      <c r="P48" s="48"/>
      <c r="Q48" s="48"/>
      <c r="R48" s="48" t="s">
        <v>64</v>
      </c>
      <c r="S48" s="48"/>
      <c r="T48" s="48"/>
      <c r="U48" s="48"/>
      <c r="V48" s="48"/>
      <c r="W48" s="48" t="s">
        <v>68</v>
      </c>
      <c r="X48" s="48"/>
      <c r="Y48" s="48"/>
      <c r="Z48" s="48"/>
      <c r="AA48" s="48"/>
      <c r="AB48" s="595" t="s">
        <v>29</v>
      </c>
      <c r="AC48" s="595"/>
      <c r="AD48" s="595"/>
      <c r="AE48" s="595"/>
      <c r="AF48" s="48"/>
      <c r="AG48" s="48"/>
      <c r="AH48" s="48"/>
      <c r="AI48" s="48"/>
      <c r="AJ48" s="48"/>
      <c r="AK48" s="92"/>
      <c r="AL48" s="93"/>
      <c r="AM48" s="93"/>
      <c r="AN48" s="48"/>
      <c r="AO48" s="48"/>
      <c r="AP48" s="48"/>
      <c r="AQ48" s="48"/>
      <c r="AR48" s="48"/>
      <c r="AS48" s="48"/>
      <c r="AT48" s="48"/>
      <c r="AU48" s="48"/>
      <c r="AV48" s="48"/>
      <c r="AW48" s="48"/>
    </row>
    <row r="49" spans="3:58" ht="20.25" customHeight="1">
      <c r="C49" s="48" t="s">
        <v>40</v>
      </c>
      <c r="D49" s="48"/>
      <c r="E49" s="48"/>
      <c r="F49" s="48"/>
      <c r="G49" s="48"/>
      <c r="H49" s="48"/>
      <c r="I49" s="48"/>
      <c r="J49" s="48"/>
      <c r="K49" s="48"/>
      <c r="L49" s="48"/>
      <c r="M49" s="48"/>
      <c r="N49" s="48"/>
      <c r="O49" s="48"/>
      <c r="P49" s="48"/>
      <c r="Q49" s="48"/>
      <c r="R49" s="586">
        <f>AE39</f>
        <v>0</v>
      </c>
      <c r="S49" s="587"/>
      <c r="T49" s="587"/>
      <c r="U49" s="588"/>
      <c r="V49" s="83" t="s">
        <v>123</v>
      </c>
      <c r="W49" s="589">
        <f>AB44</f>
        <v>0</v>
      </c>
      <c r="X49" s="590"/>
      <c r="Y49" s="590"/>
      <c r="Z49" s="591"/>
      <c r="AA49" s="83" t="s">
        <v>33</v>
      </c>
      <c r="AB49" s="592">
        <f>ROUNDDOWN(R49+W49,1)</f>
        <v>0</v>
      </c>
      <c r="AC49" s="593"/>
      <c r="AD49" s="593"/>
      <c r="AE49" s="594"/>
      <c r="AF49" s="48"/>
      <c r="AG49" s="48"/>
      <c r="AH49" s="48"/>
      <c r="AI49" s="48"/>
      <c r="AJ49" s="48"/>
      <c r="AK49" s="92"/>
      <c r="AL49" s="93"/>
      <c r="AM49" s="93"/>
      <c r="AN49" s="48"/>
      <c r="AO49" s="48"/>
      <c r="AP49" s="48"/>
      <c r="AQ49" s="48"/>
      <c r="AR49" s="48"/>
      <c r="AS49" s="48"/>
      <c r="AT49" s="48"/>
      <c r="AU49" s="48"/>
      <c r="AV49" s="48"/>
      <c r="AW49" s="48"/>
    </row>
    <row r="50" spans="3:58" ht="20.25" customHeight="1">
      <c r="C50" s="48" t="s">
        <v>41</v>
      </c>
      <c r="D50" s="78"/>
      <c r="E50" s="78"/>
      <c r="F50" s="48"/>
      <c r="G50" s="48"/>
      <c r="H50" s="48"/>
      <c r="I50" s="48"/>
      <c r="J50" s="48"/>
      <c r="K50" s="48"/>
      <c r="L50" s="48"/>
      <c r="M50" s="48"/>
      <c r="N50" s="48"/>
      <c r="O50" s="48"/>
      <c r="P50" s="48"/>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row>
    <row r="51" spans="3:58" ht="20.25" customHeight="1">
      <c r="C51" s="2"/>
      <c r="D51" s="2"/>
      <c r="T51" s="2"/>
      <c r="AJ51" s="6"/>
      <c r="AK51" s="7"/>
      <c r="AL51" s="7"/>
      <c r="BE51" s="7"/>
    </row>
    <row r="52" spans="3:58" ht="20.25" customHeight="1">
      <c r="C52" s="2"/>
      <c r="D52" s="2"/>
      <c r="U52" s="2"/>
      <c r="AK52" s="6"/>
      <c r="AL52" s="7"/>
      <c r="AM52" s="7"/>
      <c r="BF52" s="7"/>
    </row>
    <row r="53" spans="3:58" ht="20.25" customHeight="1">
      <c r="D53" s="2"/>
      <c r="U53" s="2"/>
      <c r="AK53" s="6"/>
      <c r="AL53" s="7"/>
      <c r="AM53" s="7"/>
      <c r="BF53" s="7"/>
    </row>
    <row r="54" spans="3:58" ht="20.25" customHeight="1">
      <c r="C54" s="2"/>
      <c r="D54" s="2"/>
      <c r="U54" s="2"/>
      <c r="AK54" s="6"/>
      <c r="AL54" s="7"/>
      <c r="AM54" s="7"/>
      <c r="BF54" s="7"/>
    </row>
    <row r="55" spans="3:58" ht="20.25" customHeight="1">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C44:D44">
    <cfRule type="expression" dxfId="9" priority="4">
      <formula>INDIRECT(ADDRESS(ROW(),COLUMN()))=TRUNC(INDIRECT(ADDRESS(ROW(),COLUMN())))</formula>
    </cfRule>
  </conditionalFormatting>
  <conditionalFormatting sqref="F35:M38">
    <cfRule type="expression" dxfId="8" priority="6">
      <formula>INDIRECT(ADDRESS(ROW(),COLUMN()))=TRUNC(INDIRECT(ADDRESS(ROW(),COLUMN())))</formula>
    </cfRule>
  </conditionalFormatting>
  <conditionalFormatting sqref="L40:M40">
    <cfRule type="expression" dxfId="7" priority="5">
      <formula>INDIRECT(ADDRESS(ROW(),COLUMN()))=TRUNC(INDIRECT(ADDRESS(ROW(),COLUMN())))</formula>
    </cfRule>
  </conditionalFormatting>
  <conditionalFormatting sqref="R44:U44">
    <cfRule type="expression" dxfId="6" priority="3">
      <formula>INDIRECT(ADDRESS(ROW(),COLUMN()))=TRUNC(INDIRECT(ADDRESS(ROW(),COLUMN())))</formula>
    </cfRule>
  </conditionalFormatting>
  <conditionalFormatting sqref="R49:U49">
    <cfRule type="expression" dxfId="5" priority="2">
      <formula>INDIRECT(ADDRESS(ROW(),COLUMN()))=TRUNC(INDIRECT(ADDRESS(ROW(),COLUMN())))</formula>
    </cfRule>
  </conditionalFormatting>
  <conditionalFormatting sqref="AU13:AX30">
    <cfRule type="expression" dxfId="4" priority="1">
      <formula>INDIRECT(ADDRESS(ROW(),COLUMN()))=TRUNC(INDIRECT(ADDRESS(ROW(),COLUMN())))</formula>
    </cfRule>
  </conditionalFormatting>
  <dataValidations count="8">
    <dataValidation type="list" allowBlank="1" showInputMessage="1" showErrorMessage="1" sqref="F44"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1:Z41"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82677165354330717" bottom="0.27559055118110237" header="0.31496062992125984" footer="0.31496062992125984"/>
  <pageSetup paperSize="9" scale="33"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C74"/>
  <sheetViews>
    <sheetView workbookViewId="0"/>
  </sheetViews>
  <sheetFormatPr defaultColWidth="9" defaultRowHeight="18.75"/>
  <cols>
    <col min="1" max="2" width="9" style="9"/>
    <col min="3" max="3" width="44.125" style="9" customWidth="1"/>
    <col min="4" max="16384" width="9" style="9"/>
  </cols>
  <sheetData>
    <row r="1" spans="1:10">
      <c r="A1" s="9" t="s">
        <v>79</v>
      </c>
    </row>
    <row r="2" spans="1:10" s="10" customFormat="1" ht="20.25" customHeight="1">
      <c r="A2" s="11" t="s">
        <v>78</v>
      </c>
      <c r="B2" s="11"/>
      <c r="C2" s="12"/>
    </row>
    <row r="3" spans="1:10" s="10" customFormat="1" ht="20.25" customHeight="1">
      <c r="A3" s="12"/>
      <c r="B3" s="12"/>
      <c r="C3" s="12"/>
    </row>
    <row r="4" spans="1:10" s="10" customFormat="1" ht="20.25" customHeight="1">
      <c r="A4" s="24"/>
      <c r="B4" s="12" t="s">
        <v>130</v>
      </c>
      <c r="C4" s="12"/>
      <c r="E4" s="730" t="s">
        <v>132</v>
      </c>
      <c r="F4" s="730"/>
      <c r="G4" s="730"/>
      <c r="H4" s="730"/>
      <c r="I4" s="730"/>
      <c r="J4" s="730"/>
    </row>
    <row r="5" spans="1:10" s="10" customFormat="1" ht="20.25" customHeight="1">
      <c r="A5" s="25"/>
      <c r="B5" s="12" t="s">
        <v>131</v>
      </c>
      <c r="C5" s="12"/>
      <c r="E5" s="730"/>
      <c r="F5" s="730"/>
      <c r="G5" s="730"/>
      <c r="H5" s="730"/>
      <c r="I5" s="730"/>
      <c r="J5" s="730"/>
    </row>
    <row r="6" spans="1:10" s="10" customFormat="1" ht="20.25" customHeight="1">
      <c r="A6" s="23" t="s">
        <v>128</v>
      </c>
      <c r="B6" s="12"/>
      <c r="C6" s="12"/>
    </row>
    <row r="7" spans="1:10" s="10" customFormat="1" ht="20.25" customHeight="1">
      <c r="A7" s="23"/>
      <c r="B7" s="12"/>
      <c r="C7" s="12"/>
    </row>
    <row r="8" spans="1:10" s="10" customFormat="1" ht="20.25" customHeight="1">
      <c r="A8" s="12" t="s">
        <v>84</v>
      </c>
      <c r="B8" s="12"/>
      <c r="C8" s="12"/>
    </row>
    <row r="9" spans="1:10" s="10" customFormat="1" ht="20.25" customHeight="1">
      <c r="A9" s="23"/>
      <c r="B9" s="12"/>
      <c r="C9" s="12"/>
    </row>
    <row r="10" spans="1:10" s="10" customFormat="1" ht="20.25" customHeight="1">
      <c r="A10" s="12" t="s">
        <v>150</v>
      </c>
      <c r="B10" s="12"/>
      <c r="C10" s="12"/>
    </row>
    <row r="11" spans="1:10" s="10" customFormat="1" ht="20.25" customHeight="1">
      <c r="A11" s="12"/>
      <c r="B11" s="12"/>
      <c r="C11" s="12"/>
    </row>
    <row r="12" spans="1:10" s="10" customFormat="1" ht="20.25" customHeight="1">
      <c r="A12" s="12" t="s">
        <v>169</v>
      </c>
      <c r="B12" s="12"/>
      <c r="C12" s="12"/>
    </row>
    <row r="13" spans="1:10" s="10" customFormat="1" ht="20.25" customHeight="1">
      <c r="A13" s="12"/>
      <c r="B13" s="12"/>
      <c r="C13" s="12"/>
    </row>
    <row r="14" spans="1:10" s="10" customFormat="1" ht="20.25" customHeight="1">
      <c r="A14" s="12" t="s">
        <v>81</v>
      </c>
      <c r="B14" s="12"/>
      <c r="C14" s="12"/>
    </row>
    <row r="15" spans="1:10" s="10" customFormat="1" ht="20.25" customHeight="1">
      <c r="A15" s="12"/>
      <c r="B15" s="12"/>
      <c r="C15" s="12"/>
    </row>
    <row r="16" spans="1:10" s="10" customFormat="1" ht="20.25" customHeight="1">
      <c r="A16" s="12" t="s">
        <v>171</v>
      </c>
      <c r="B16" s="12"/>
      <c r="C16" s="12"/>
    </row>
    <row r="17" spans="1:3" s="10" customFormat="1" ht="20.25" customHeight="1">
      <c r="A17" s="12" t="s">
        <v>71</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43</v>
      </c>
    </row>
    <row r="22" spans="1:3" s="10" customFormat="1" ht="20.25" customHeight="1">
      <c r="A22" s="12"/>
      <c r="B22" s="13">
        <v>3</v>
      </c>
      <c r="C22" s="14" t="s">
        <v>117</v>
      </c>
    </row>
    <row r="23" spans="1:3" s="10" customFormat="1" ht="20.25" customHeight="1">
      <c r="A23" s="12"/>
      <c r="B23" s="12"/>
      <c r="C23" s="12"/>
    </row>
    <row r="24" spans="1:3" s="10" customFormat="1" ht="20.25" customHeight="1">
      <c r="A24" s="12"/>
      <c r="B24" s="12" t="s">
        <v>107</v>
      </c>
      <c r="C24" s="12"/>
    </row>
    <row r="25" spans="1:3" s="10" customFormat="1" ht="20.25" customHeight="1">
      <c r="A25" s="12"/>
      <c r="B25" s="12"/>
      <c r="C25" s="12"/>
    </row>
    <row r="26" spans="1:3" s="10" customFormat="1" ht="20.25" customHeight="1">
      <c r="A26" s="12" t="s">
        <v>82</v>
      </c>
      <c r="B26" s="12"/>
      <c r="C26" s="12"/>
    </row>
    <row r="27" spans="1:3" s="10" customFormat="1" ht="20.25" customHeight="1">
      <c r="A27" s="12" t="s">
        <v>72</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73</v>
      </c>
    </row>
    <row r="31" spans="1:3" s="10" customFormat="1" ht="20.25" customHeight="1">
      <c r="A31" s="12"/>
      <c r="B31" s="13" t="s">
        <v>5</v>
      </c>
      <c r="C31" s="14" t="s">
        <v>74</v>
      </c>
    </row>
    <row r="32" spans="1:3" s="10" customFormat="1" ht="20.25" customHeight="1">
      <c r="A32" s="12"/>
      <c r="B32" s="13" t="s">
        <v>6</v>
      </c>
      <c r="C32" s="14" t="s">
        <v>75</v>
      </c>
    </row>
    <row r="33" spans="1:55" s="10" customFormat="1" ht="20.25" customHeight="1">
      <c r="A33" s="12"/>
      <c r="B33" s="13" t="s">
        <v>7</v>
      </c>
      <c r="C33" s="14" t="s">
        <v>103</v>
      </c>
    </row>
    <row r="34" spans="1:55" s="10" customFormat="1" ht="20.25" customHeight="1">
      <c r="A34" s="12"/>
      <c r="B34" s="12"/>
      <c r="C34" s="12"/>
    </row>
    <row r="35" spans="1:55" s="10" customFormat="1" ht="20.25" customHeight="1">
      <c r="A35" s="12"/>
      <c r="B35" s="15" t="s">
        <v>10</v>
      </c>
      <c r="C35" s="12"/>
    </row>
    <row r="36" spans="1:55" s="10" customFormat="1" ht="20.25" customHeight="1">
      <c r="B36" s="12" t="s">
        <v>76</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126</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172</v>
      </c>
      <c r="B40" s="12"/>
      <c r="C40" s="12"/>
    </row>
    <row r="41" spans="1:55" s="10" customFormat="1" ht="20.25" customHeight="1">
      <c r="A41" s="12" t="s">
        <v>77</v>
      </c>
      <c r="B41" s="12"/>
      <c r="C41" s="12"/>
    </row>
    <row r="42" spans="1:55" s="10" customFormat="1" ht="20.25" customHeight="1">
      <c r="A42" s="20" t="s">
        <v>151</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83</v>
      </c>
      <c r="B44" s="12"/>
    </row>
    <row r="45" spans="1:55" s="10" customFormat="1" ht="20.25" customHeight="1"/>
    <row r="46" spans="1:55" s="10" customFormat="1" ht="20.25" customHeight="1">
      <c r="A46" s="12" t="s">
        <v>170</v>
      </c>
      <c r="B46" s="12"/>
      <c r="C46" s="12"/>
    </row>
    <row r="47" spans="1:55" s="10" customFormat="1" ht="20.25" customHeight="1">
      <c r="A47" s="12" t="s">
        <v>152</v>
      </c>
      <c r="B47" s="12"/>
      <c r="C47" s="12"/>
    </row>
    <row r="48" spans="1:55" s="10" customFormat="1" ht="20.25" customHeight="1"/>
    <row r="49" spans="1:55" s="10" customFormat="1" ht="20.25" customHeight="1">
      <c r="A49" s="12" t="s">
        <v>85</v>
      </c>
      <c r="B49" s="12"/>
      <c r="C49" s="12"/>
    </row>
    <row r="50" spans="1:55" s="10" customFormat="1" ht="20.25" customHeight="1">
      <c r="A50" s="12" t="s">
        <v>153</v>
      </c>
      <c r="B50" s="12"/>
      <c r="C50" s="12"/>
    </row>
    <row r="51" spans="1:55" s="10" customFormat="1" ht="20.25" customHeight="1">
      <c r="A51" s="12"/>
      <c r="B51" s="12"/>
      <c r="C51" s="12"/>
    </row>
    <row r="52" spans="1:55" s="10" customFormat="1" ht="20.25" customHeight="1">
      <c r="A52" s="12" t="s">
        <v>86</v>
      </c>
      <c r="B52" s="12"/>
      <c r="C52" s="12"/>
    </row>
    <row r="53" spans="1:55" s="10" customFormat="1" ht="20.25" customHeight="1">
      <c r="A53" s="12"/>
      <c r="B53" s="12"/>
      <c r="C53" s="12"/>
    </row>
    <row r="54" spans="1:55" s="10" customFormat="1" ht="20.25" customHeight="1">
      <c r="A54" s="10" t="s">
        <v>154</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118</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165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174</v>
      </c>
      <c r="C58" s="22"/>
      <c r="D58" s="15"/>
      <c r="E58" s="15"/>
    </row>
    <row r="59" spans="1:55" s="10" customFormat="1" ht="20.25" customHeight="1">
      <c r="A59" s="26" t="s">
        <v>144</v>
      </c>
      <c r="C59" s="22"/>
      <c r="D59" s="15"/>
      <c r="E59" s="15"/>
    </row>
    <row r="60" spans="1:55" s="10" customFormat="1" ht="20.25" customHeight="1">
      <c r="A60" s="22"/>
      <c r="B60" s="22"/>
      <c r="C60" s="22"/>
      <c r="D60" s="12"/>
      <c r="E60" s="12"/>
    </row>
    <row r="61" spans="1:55" s="10" customFormat="1" ht="20.25" customHeight="1">
      <c r="A61" s="10" t="s">
        <v>156</v>
      </c>
      <c r="C61" s="22"/>
      <c r="D61" s="15"/>
      <c r="E61" s="15"/>
    </row>
    <row r="62" spans="1:55" s="10" customFormat="1" ht="20.25" customHeight="1">
      <c r="A62" s="65" t="s">
        <v>161</v>
      </c>
      <c r="B62" s="22"/>
      <c r="C62" s="22"/>
      <c r="D62" s="12"/>
      <c r="E62" s="12"/>
    </row>
    <row r="63" spans="1:55" s="10" customFormat="1" ht="20.25" customHeight="1">
      <c r="A63" s="64" t="s">
        <v>162</v>
      </c>
      <c r="B63" s="22"/>
      <c r="C63" s="22"/>
      <c r="D63" s="12"/>
      <c r="E63" s="12"/>
    </row>
    <row r="64" spans="1:55" s="10" customFormat="1" ht="20.25" customHeight="1">
      <c r="A64" s="65" t="s">
        <v>163</v>
      </c>
      <c r="B64" s="22"/>
      <c r="C64" s="22"/>
      <c r="D64" s="12"/>
      <c r="E64" s="12"/>
    </row>
    <row r="65" spans="1:5" s="10" customFormat="1" ht="20.25" customHeight="1">
      <c r="A65" s="64" t="s">
        <v>164</v>
      </c>
      <c r="B65" s="22"/>
      <c r="C65" s="22"/>
      <c r="D65" s="12"/>
      <c r="E65" s="12"/>
    </row>
    <row r="66" spans="1:5" s="10" customFormat="1" ht="20.25" customHeight="1">
      <c r="A66" s="65" t="s">
        <v>175</v>
      </c>
      <c r="B66" s="22"/>
      <c r="C66" s="22"/>
      <c r="D66" s="12"/>
      <c r="E66" s="12"/>
    </row>
    <row r="67" spans="1:5" s="10" customFormat="1" ht="20.25" customHeight="1">
      <c r="A67" s="65" t="s">
        <v>176</v>
      </c>
      <c r="B67" s="22"/>
      <c r="C67" s="22"/>
      <c r="D67" s="12"/>
      <c r="E67" s="12"/>
    </row>
    <row r="68" spans="1:5" s="10" customFormat="1" ht="20.25" customHeight="1">
      <c r="A68" s="65" t="s">
        <v>177</v>
      </c>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s="10" customFormat="1" ht="20.25" customHeight="1">
      <c r="A72" s="22"/>
      <c r="B72" s="22"/>
      <c r="C72" s="22"/>
      <c r="D72" s="12"/>
      <c r="E72" s="12"/>
    </row>
    <row r="73" spans="1:5" ht="20.25" customHeight="1"/>
    <row r="74"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56"/>
  <sheetViews>
    <sheetView showGridLines="0" view="pageBreakPreview" zoomScale="55" zoomScaleNormal="55" zoomScaleSheetLayoutView="55" workbookViewId="0">
      <selection activeCell="AM1" sqref="AM1:BA1"/>
    </sheetView>
  </sheetViews>
  <sheetFormatPr defaultColWidth="4.5" defaultRowHeight="20.25" customHeight="1"/>
  <cols>
    <col min="1" max="1" width="1.375" style="30" customWidth="1"/>
    <col min="2" max="56" width="5.625" style="30" customWidth="1"/>
    <col min="57" max="16384" width="4.5" style="30"/>
  </cols>
  <sheetData>
    <row r="1" spans="1:57" s="29" customFormat="1" ht="20.25" customHeight="1">
      <c r="A1" s="8"/>
      <c r="B1" s="8"/>
      <c r="C1" s="31" t="s">
        <v>178</v>
      </c>
      <c r="D1" s="31"/>
      <c r="E1" s="8"/>
      <c r="F1" s="8"/>
      <c r="G1" s="32" t="s">
        <v>16</v>
      </c>
      <c r="H1" s="8"/>
      <c r="I1" s="8"/>
      <c r="J1" s="31"/>
      <c r="K1" s="31"/>
      <c r="L1" s="31"/>
      <c r="M1" s="31"/>
      <c r="N1" s="8"/>
      <c r="O1" s="8"/>
      <c r="P1" s="8"/>
      <c r="Q1" s="8"/>
      <c r="R1" s="8"/>
      <c r="S1" s="8"/>
      <c r="T1" s="8"/>
      <c r="U1" s="8"/>
      <c r="V1" s="8"/>
      <c r="W1" s="8"/>
      <c r="X1" s="8"/>
      <c r="Y1" s="8"/>
      <c r="Z1" s="8"/>
      <c r="AA1" s="8"/>
      <c r="AB1" s="8"/>
      <c r="AC1" s="8"/>
      <c r="AD1" s="8"/>
      <c r="AE1" s="8"/>
      <c r="AF1" s="8"/>
      <c r="AG1" s="8"/>
      <c r="AH1" s="8"/>
      <c r="AI1" s="8"/>
      <c r="AJ1" s="8"/>
      <c r="AK1" s="4" t="s">
        <v>19</v>
      </c>
      <c r="AL1" s="4" t="s">
        <v>17</v>
      </c>
      <c r="AM1" s="639" t="s">
        <v>337</v>
      </c>
      <c r="AN1" s="639"/>
      <c r="AO1" s="639"/>
      <c r="AP1" s="639"/>
      <c r="AQ1" s="639"/>
      <c r="AR1" s="639"/>
      <c r="AS1" s="639"/>
      <c r="AT1" s="639"/>
      <c r="AU1" s="639"/>
      <c r="AV1" s="639"/>
      <c r="AW1" s="639"/>
      <c r="AX1" s="639"/>
      <c r="AY1" s="639"/>
      <c r="AZ1" s="639"/>
      <c r="BA1" s="639"/>
      <c r="BB1" s="33" t="s">
        <v>0</v>
      </c>
      <c r="BC1" s="8"/>
      <c r="BD1" s="8"/>
    </row>
    <row r="2" spans="1:57" s="27" customFormat="1" ht="20.25" customHeight="1">
      <c r="A2" s="3"/>
      <c r="B2" s="3"/>
      <c r="C2" s="3"/>
      <c r="D2" s="32"/>
      <c r="E2" s="3"/>
      <c r="F2" s="3"/>
      <c r="G2" s="3"/>
      <c r="H2" s="32"/>
      <c r="I2" s="4"/>
      <c r="J2" s="4"/>
      <c r="K2" s="4"/>
      <c r="L2" s="4"/>
      <c r="M2" s="4"/>
      <c r="N2" s="3"/>
      <c r="O2" s="3"/>
      <c r="P2" s="3"/>
      <c r="Q2" s="3"/>
      <c r="R2" s="3"/>
      <c r="S2" s="3"/>
      <c r="T2" s="4" t="s">
        <v>20</v>
      </c>
      <c r="U2" s="641">
        <v>6</v>
      </c>
      <c r="V2" s="641"/>
      <c r="W2" s="4" t="s">
        <v>17</v>
      </c>
      <c r="X2" s="640">
        <f>IF(U2=0,"",YEAR(DATE(2018+U2,1,1)))</f>
        <v>2024</v>
      </c>
      <c r="Y2" s="640"/>
      <c r="Z2" s="3" t="s">
        <v>21</v>
      </c>
      <c r="AA2" s="3" t="s">
        <v>22</v>
      </c>
      <c r="AB2" s="641">
        <v>4</v>
      </c>
      <c r="AC2" s="641"/>
      <c r="AD2" s="3" t="s">
        <v>23</v>
      </c>
      <c r="AE2" s="3"/>
      <c r="AF2" s="3"/>
      <c r="AG2" s="3"/>
      <c r="AH2" s="3"/>
      <c r="AI2" s="3"/>
      <c r="AJ2" s="33"/>
      <c r="AK2" s="4" t="s">
        <v>18</v>
      </c>
      <c r="AL2" s="4" t="s">
        <v>17</v>
      </c>
      <c r="AM2" s="641"/>
      <c r="AN2" s="641"/>
      <c r="AO2" s="641"/>
      <c r="AP2" s="641"/>
      <c r="AQ2" s="641"/>
      <c r="AR2" s="641"/>
      <c r="AS2" s="641"/>
      <c r="AT2" s="641"/>
      <c r="AU2" s="641"/>
      <c r="AV2" s="641"/>
      <c r="AW2" s="641"/>
      <c r="AX2" s="641"/>
      <c r="AY2" s="641"/>
      <c r="AZ2" s="641"/>
      <c r="BA2" s="641"/>
      <c r="BB2" s="33" t="s">
        <v>0</v>
      </c>
      <c r="BC2" s="4"/>
      <c r="BD2" s="4"/>
      <c r="BE2" s="28"/>
    </row>
    <row r="3" spans="1:57" s="27" customFormat="1" ht="20.25" customHeight="1">
      <c r="A3" s="3"/>
      <c r="B3" s="3"/>
      <c r="C3" s="3"/>
      <c r="D3" s="32"/>
      <c r="E3" s="3"/>
      <c r="F3" s="3"/>
      <c r="G3" s="3"/>
      <c r="H3" s="32"/>
      <c r="I3" s="4"/>
      <c r="J3" s="4"/>
      <c r="K3" s="4"/>
      <c r="L3" s="4"/>
      <c r="M3" s="4"/>
      <c r="N3" s="3"/>
      <c r="O3" s="3"/>
      <c r="P3" s="3"/>
      <c r="Q3" s="3"/>
      <c r="R3" s="3"/>
      <c r="S3" s="3"/>
      <c r="T3" s="34"/>
      <c r="U3" s="36"/>
      <c r="V3" s="36"/>
      <c r="W3" s="37"/>
      <c r="X3" s="36"/>
      <c r="Y3" s="36"/>
      <c r="Z3" s="38"/>
      <c r="AA3" s="38"/>
      <c r="AB3" s="36"/>
      <c r="AC3" s="36"/>
      <c r="AD3" s="35"/>
      <c r="AE3" s="3"/>
      <c r="AF3" s="3"/>
      <c r="AG3" s="3"/>
      <c r="AH3" s="3"/>
      <c r="AI3" s="3"/>
      <c r="AJ3" s="33"/>
      <c r="AK3" s="4"/>
      <c r="AL3" s="4"/>
      <c r="AM3" s="39"/>
      <c r="AN3" s="39"/>
      <c r="AO3" s="39"/>
      <c r="AP3" s="39"/>
      <c r="AQ3" s="39"/>
      <c r="AR3" s="39"/>
      <c r="AS3" s="39"/>
      <c r="AT3" s="39"/>
      <c r="AU3" s="39"/>
      <c r="AV3" s="39"/>
      <c r="AW3" s="39"/>
      <c r="AX3" s="39"/>
      <c r="AY3" s="40" t="s">
        <v>108</v>
      </c>
      <c r="AZ3" s="585" t="s">
        <v>157</v>
      </c>
      <c r="BA3" s="585"/>
      <c r="BB3" s="585"/>
      <c r="BC3" s="585"/>
      <c r="BD3" s="4"/>
      <c r="BE3" s="28"/>
    </row>
    <row r="4" spans="1:57" s="27" customFormat="1" ht="20.25" customHeight="1">
      <c r="A4" s="3"/>
      <c r="B4" s="41"/>
      <c r="C4" s="41"/>
      <c r="D4" s="41"/>
      <c r="E4" s="41"/>
      <c r="F4" s="41"/>
      <c r="G4" s="41"/>
      <c r="H4" s="41"/>
      <c r="I4" s="41"/>
      <c r="J4" s="42"/>
      <c r="K4" s="43"/>
      <c r="L4" s="43"/>
      <c r="M4" s="43"/>
      <c r="N4" s="43"/>
      <c r="O4" s="43"/>
      <c r="P4" s="44"/>
      <c r="Q4" s="43"/>
      <c r="R4" s="43"/>
      <c r="S4" s="3"/>
      <c r="T4" s="3"/>
      <c r="U4" s="3"/>
      <c r="V4" s="3"/>
      <c r="W4" s="3"/>
      <c r="X4" s="3"/>
      <c r="Y4" s="3"/>
      <c r="Z4" s="38"/>
      <c r="AA4" s="38"/>
      <c r="AB4" s="36"/>
      <c r="AC4" s="36"/>
      <c r="AD4" s="35"/>
      <c r="AE4" s="3"/>
      <c r="AF4" s="3"/>
      <c r="AG4" s="3"/>
      <c r="AH4" s="3"/>
      <c r="AI4" s="3"/>
      <c r="AJ4" s="33"/>
      <c r="AK4" s="4"/>
      <c r="AL4" s="4"/>
      <c r="AM4" s="39"/>
      <c r="AN4" s="39"/>
      <c r="AO4" s="39"/>
      <c r="AP4" s="39"/>
      <c r="AQ4" s="39"/>
      <c r="AR4" s="39"/>
      <c r="AS4" s="39"/>
      <c r="AT4" s="39"/>
      <c r="AU4" s="39"/>
      <c r="AV4" s="39"/>
      <c r="AW4" s="39"/>
      <c r="AX4" s="39"/>
      <c r="AY4" s="40" t="s">
        <v>148</v>
      </c>
      <c r="AZ4" s="585" t="s">
        <v>149</v>
      </c>
      <c r="BA4" s="585"/>
      <c r="BB4" s="585"/>
      <c r="BC4" s="585"/>
      <c r="BD4" s="4"/>
      <c r="BE4" s="28"/>
    </row>
    <row r="5" spans="1:57" s="27" customFormat="1" ht="20.25" customHeight="1">
      <c r="A5" s="3"/>
      <c r="B5" s="45"/>
      <c r="C5" s="45"/>
      <c r="D5" s="45"/>
      <c r="E5" s="45"/>
      <c r="F5" s="45"/>
      <c r="G5" s="45"/>
      <c r="H5" s="45"/>
      <c r="I5" s="45"/>
      <c r="J5" s="43"/>
      <c r="K5" s="46"/>
      <c r="L5" s="47"/>
      <c r="M5" s="47"/>
      <c r="N5" s="47"/>
      <c r="O5" s="47"/>
      <c r="P5" s="45"/>
      <c r="Q5" s="41"/>
      <c r="R5" s="41"/>
      <c r="S5" s="8"/>
      <c r="T5" s="3"/>
      <c r="U5" s="3"/>
      <c r="V5" s="3"/>
      <c r="W5" s="3"/>
      <c r="X5" s="3"/>
      <c r="Y5" s="3"/>
      <c r="Z5" s="38"/>
      <c r="AA5" s="38"/>
      <c r="AB5" s="36"/>
      <c r="AC5" s="36"/>
      <c r="AD5" s="8"/>
      <c r="AE5" s="8"/>
      <c r="AF5" s="8"/>
      <c r="AG5" s="8"/>
      <c r="AH5" s="3"/>
      <c r="AI5" s="3"/>
      <c r="AJ5" s="8" t="s">
        <v>80</v>
      </c>
      <c r="AK5" s="8"/>
      <c r="AL5" s="8"/>
      <c r="AM5" s="8"/>
      <c r="AN5" s="8"/>
      <c r="AO5" s="8"/>
      <c r="AP5" s="8"/>
      <c r="AQ5" s="8"/>
      <c r="AR5" s="41"/>
      <c r="AS5" s="41"/>
      <c r="AT5" s="48"/>
      <c r="AU5" s="8"/>
      <c r="AV5" s="654">
        <v>40</v>
      </c>
      <c r="AW5" s="655"/>
      <c r="AX5" s="48" t="s">
        <v>24</v>
      </c>
      <c r="AY5" s="8"/>
      <c r="AZ5" s="746">
        <v>160</v>
      </c>
      <c r="BA5" s="747"/>
      <c r="BB5" s="48" t="s">
        <v>129</v>
      </c>
      <c r="BC5" s="8"/>
      <c r="BD5" s="3"/>
      <c r="BE5" s="28"/>
    </row>
    <row r="6" spans="1:57" s="27" customFormat="1" ht="20.25" customHeight="1">
      <c r="A6" s="3"/>
      <c r="B6" s="45"/>
      <c r="C6" s="45"/>
      <c r="D6" s="45"/>
      <c r="E6" s="45"/>
      <c r="F6" s="45"/>
      <c r="G6" s="45"/>
      <c r="H6" s="45"/>
      <c r="I6" s="45"/>
      <c r="J6" s="45"/>
      <c r="K6" s="49"/>
      <c r="L6" s="49"/>
      <c r="M6" s="49"/>
      <c r="N6" s="45"/>
      <c r="O6" s="50"/>
      <c r="P6" s="51"/>
      <c r="Q6" s="51"/>
      <c r="R6" s="52"/>
      <c r="S6" s="53"/>
      <c r="T6" s="3"/>
      <c r="U6" s="3"/>
      <c r="V6" s="3"/>
      <c r="W6" s="3"/>
      <c r="X6" s="3"/>
      <c r="Y6" s="3"/>
      <c r="Z6" s="38"/>
      <c r="AA6" s="38"/>
      <c r="AB6" s="36"/>
      <c r="AC6" s="36"/>
      <c r="AD6" s="48"/>
      <c r="AE6" s="8"/>
      <c r="AF6" s="8"/>
      <c r="AG6" s="8"/>
      <c r="AH6" s="3"/>
      <c r="AI6" s="3"/>
      <c r="AJ6" s="3"/>
      <c r="AK6" s="3"/>
      <c r="AL6" s="8"/>
      <c r="AM6" s="8"/>
      <c r="AN6" s="54"/>
      <c r="AO6" s="55"/>
      <c r="AP6" s="55"/>
      <c r="AQ6" s="53"/>
      <c r="AR6" s="53"/>
      <c r="AS6" s="53"/>
      <c r="AT6" s="53"/>
      <c r="AU6" s="53"/>
      <c r="AV6" s="53"/>
      <c r="AW6" s="8" t="s">
        <v>25</v>
      </c>
      <c r="AX6" s="8"/>
      <c r="AY6" s="8"/>
      <c r="AZ6" s="658">
        <f>DAY(EOMONTH(DATE(X2,AB2,1),0))</f>
        <v>30</v>
      </c>
      <c r="BA6" s="659"/>
      <c r="BB6" s="48" t="s">
        <v>26</v>
      </c>
      <c r="BC6" s="3"/>
      <c r="BD6" s="3"/>
      <c r="BE6" s="28"/>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60"/>
    </row>
    <row r="8" spans="1:57" ht="20.25" customHeight="1" thickBot="1">
      <c r="A8" s="1"/>
      <c r="B8" s="668" t="s">
        <v>27</v>
      </c>
      <c r="C8" s="672" t="s">
        <v>87</v>
      </c>
      <c r="D8" s="680"/>
      <c r="E8" s="671" t="s">
        <v>88</v>
      </c>
      <c r="F8" s="680"/>
      <c r="G8" s="671" t="s">
        <v>89</v>
      </c>
      <c r="H8" s="672"/>
      <c r="I8" s="672"/>
      <c r="J8" s="672"/>
      <c r="K8" s="680"/>
      <c r="L8" s="671" t="s">
        <v>90</v>
      </c>
      <c r="M8" s="672"/>
      <c r="N8" s="672"/>
      <c r="O8" s="673"/>
      <c r="P8" s="656" t="s">
        <v>167</v>
      </c>
      <c r="Q8" s="657"/>
      <c r="R8" s="657"/>
      <c r="S8" s="657"/>
      <c r="T8" s="657"/>
      <c r="U8" s="657"/>
      <c r="V8" s="657"/>
      <c r="W8" s="657"/>
      <c r="X8" s="657"/>
      <c r="Y8" s="657"/>
      <c r="Z8" s="657"/>
      <c r="AA8" s="657"/>
      <c r="AB8" s="657"/>
      <c r="AC8" s="657"/>
      <c r="AD8" s="657"/>
      <c r="AE8" s="657"/>
      <c r="AF8" s="657"/>
      <c r="AG8" s="657"/>
      <c r="AH8" s="657"/>
      <c r="AI8" s="657"/>
      <c r="AJ8" s="657"/>
      <c r="AK8" s="657"/>
      <c r="AL8" s="657"/>
      <c r="AM8" s="657"/>
      <c r="AN8" s="657"/>
      <c r="AO8" s="657"/>
      <c r="AP8" s="657"/>
      <c r="AQ8" s="657"/>
      <c r="AR8" s="657"/>
      <c r="AS8" s="657"/>
      <c r="AT8" s="657"/>
      <c r="AU8" s="609" t="str">
        <f>IF(AZ3="４週","(9)1～4週目の勤務時間数合計","(9)1か月の勤務時間数合計")</f>
        <v>(9)1～4週目の勤務時間数合計</v>
      </c>
      <c r="AV8" s="610"/>
      <c r="AW8" s="609" t="s">
        <v>91</v>
      </c>
      <c r="AX8" s="610"/>
      <c r="AY8" s="652" t="s">
        <v>166</v>
      </c>
      <c r="AZ8" s="652"/>
      <c r="BA8" s="652"/>
      <c r="BB8" s="652"/>
      <c r="BC8" s="652"/>
      <c r="BD8" s="652"/>
    </row>
    <row r="9" spans="1:57" ht="20.25" customHeight="1" thickBot="1">
      <c r="A9" s="1"/>
      <c r="B9" s="669"/>
      <c r="C9" s="675"/>
      <c r="D9" s="681"/>
      <c r="E9" s="674"/>
      <c r="F9" s="681"/>
      <c r="G9" s="674"/>
      <c r="H9" s="675"/>
      <c r="I9" s="675"/>
      <c r="J9" s="675"/>
      <c r="K9" s="681"/>
      <c r="L9" s="674"/>
      <c r="M9" s="675"/>
      <c r="N9" s="675"/>
      <c r="O9" s="676"/>
      <c r="P9" s="606" t="s">
        <v>11</v>
      </c>
      <c r="Q9" s="607"/>
      <c r="R9" s="607"/>
      <c r="S9" s="607"/>
      <c r="T9" s="607"/>
      <c r="U9" s="607"/>
      <c r="V9" s="608"/>
      <c r="W9" s="606" t="s">
        <v>12</v>
      </c>
      <c r="X9" s="607"/>
      <c r="Y9" s="607"/>
      <c r="Z9" s="607"/>
      <c r="AA9" s="607"/>
      <c r="AB9" s="607"/>
      <c r="AC9" s="608"/>
      <c r="AD9" s="606" t="s">
        <v>13</v>
      </c>
      <c r="AE9" s="607"/>
      <c r="AF9" s="607"/>
      <c r="AG9" s="607"/>
      <c r="AH9" s="607"/>
      <c r="AI9" s="607"/>
      <c r="AJ9" s="608"/>
      <c r="AK9" s="606" t="s">
        <v>14</v>
      </c>
      <c r="AL9" s="607"/>
      <c r="AM9" s="607"/>
      <c r="AN9" s="607"/>
      <c r="AO9" s="607"/>
      <c r="AP9" s="607"/>
      <c r="AQ9" s="608"/>
      <c r="AR9" s="606" t="s">
        <v>15</v>
      </c>
      <c r="AS9" s="607"/>
      <c r="AT9" s="608"/>
      <c r="AU9" s="611"/>
      <c r="AV9" s="612"/>
      <c r="AW9" s="611"/>
      <c r="AX9" s="612"/>
      <c r="AY9" s="652"/>
      <c r="AZ9" s="652"/>
      <c r="BA9" s="652"/>
      <c r="BB9" s="652"/>
      <c r="BC9" s="652"/>
      <c r="BD9" s="652"/>
    </row>
    <row r="10" spans="1:57" ht="20.25" customHeight="1" thickBot="1">
      <c r="A10" s="1"/>
      <c r="B10" s="669"/>
      <c r="C10" s="675"/>
      <c r="D10" s="681"/>
      <c r="E10" s="674"/>
      <c r="F10" s="681"/>
      <c r="G10" s="674"/>
      <c r="H10" s="675"/>
      <c r="I10" s="675"/>
      <c r="J10" s="675"/>
      <c r="K10" s="681"/>
      <c r="L10" s="674"/>
      <c r="M10" s="675"/>
      <c r="N10" s="675"/>
      <c r="O10" s="676"/>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611"/>
      <c r="AV10" s="612"/>
      <c r="AW10" s="611"/>
      <c r="AX10" s="612"/>
      <c r="AY10" s="652"/>
      <c r="AZ10" s="652"/>
      <c r="BA10" s="652"/>
      <c r="BB10" s="652"/>
      <c r="BC10" s="652"/>
      <c r="BD10" s="652"/>
    </row>
    <row r="11" spans="1:57" ht="20.25" hidden="1" customHeight="1" thickBot="1">
      <c r="A11" s="1"/>
      <c r="B11" s="669"/>
      <c r="C11" s="675"/>
      <c r="D11" s="681"/>
      <c r="E11" s="674"/>
      <c r="F11" s="681"/>
      <c r="G11" s="674"/>
      <c r="H11" s="675"/>
      <c r="I11" s="675"/>
      <c r="J11" s="675"/>
      <c r="K11" s="681"/>
      <c r="L11" s="674"/>
      <c r="M11" s="675"/>
      <c r="N11" s="675"/>
      <c r="O11" s="676"/>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613"/>
      <c r="AV11" s="614"/>
      <c r="AW11" s="613"/>
      <c r="AX11" s="614"/>
      <c r="AY11" s="653"/>
      <c r="AZ11" s="653"/>
      <c r="BA11" s="653"/>
      <c r="BB11" s="653"/>
      <c r="BC11" s="653"/>
      <c r="BD11" s="653"/>
    </row>
    <row r="12" spans="1:57" ht="20.25" customHeight="1" thickBot="1">
      <c r="A12" s="1"/>
      <c r="B12" s="670"/>
      <c r="C12" s="678"/>
      <c r="D12" s="682"/>
      <c r="E12" s="677"/>
      <c r="F12" s="682"/>
      <c r="G12" s="677"/>
      <c r="H12" s="678"/>
      <c r="I12" s="678"/>
      <c r="J12" s="678"/>
      <c r="K12" s="682"/>
      <c r="L12" s="677"/>
      <c r="M12" s="678"/>
      <c r="N12" s="678"/>
      <c r="O12" s="679"/>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615"/>
      <c r="AV12" s="616"/>
      <c r="AW12" s="615"/>
      <c r="AX12" s="616"/>
      <c r="AY12" s="653"/>
      <c r="AZ12" s="653"/>
      <c r="BA12" s="653"/>
      <c r="BB12" s="653"/>
      <c r="BC12" s="653"/>
      <c r="BD12" s="653"/>
    </row>
    <row r="13" spans="1:57" ht="39.950000000000003" customHeight="1">
      <c r="A13" s="1"/>
      <c r="B13" s="66">
        <v>1</v>
      </c>
      <c r="C13" s="691" t="s">
        <v>2</v>
      </c>
      <c r="D13" s="692"/>
      <c r="E13" s="693" t="s">
        <v>99</v>
      </c>
      <c r="F13" s="694"/>
      <c r="G13" s="695" t="s">
        <v>100</v>
      </c>
      <c r="H13" s="696"/>
      <c r="I13" s="696"/>
      <c r="J13" s="696"/>
      <c r="K13" s="697"/>
      <c r="L13" s="700" t="s">
        <v>101</v>
      </c>
      <c r="M13" s="701"/>
      <c r="N13" s="701"/>
      <c r="O13" s="702"/>
      <c r="P13" s="121">
        <v>8</v>
      </c>
      <c r="Q13" s="122">
        <v>8</v>
      </c>
      <c r="R13" s="122">
        <v>8</v>
      </c>
      <c r="S13" s="122"/>
      <c r="T13" s="122"/>
      <c r="U13" s="122">
        <v>8</v>
      </c>
      <c r="V13" s="123">
        <v>8</v>
      </c>
      <c r="W13" s="121">
        <v>8</v>
      </c>
      <c r="X13" s="122">
        <v>8</v>
      </c>
      <c r="Y13" s="122">
        <v>8</v>
      </c>
      <c r="Z13" s="122"/>
      <c r="AA13" s="122"/>
      <c r="AB13" s="122">
        <v>8</v>
      </c>
      <c r="AC13" s="123">
        <v>8</v>
      </c>
      <c r="AD13" s="121">
        <v>8</v>
      </c>
      <c r="AE13" s="122">
        <v>8</v>
      </c>
      <c r="AF13" s="122">
        <v>8</v>
      </c>
      <c r="AG13" s="122"/>
      <c r="AH13" s="122"/>
      <c r="AI13" s="122">
        <v>8</v>
      </c>
      <c r="AJ13" s="123">
        <v>8</v>
      </c>
      <c r="AK13" s="121">
        <v>8</v>
      </c>
      <c r="AL13" s="122">
        <v>8</v>
      </c>
      <c r="AM13" s="122">
        <v>8</v>
      </c>
      <c r="AN13" s="122"/>
      <c r="AO13" s="122"/>
      <c r="AP13" s="122">
        <v>8</v>
      </c>
      <c r="AQ13" s="123">
        <v>8</v>
      </c>
      <c r="AR13" s="121"/>
      <c r="AS13" s="122"/>
      <c r="AT13" s="123"/>
      <c r="AU13" s="683">
        <f>IF($AZ$3="４週",SUM(P13:AQ13),IF($AZ$3="暦月",SUM(P13:AT13),""))</f>
        <v>160</v>
      </c>
      <c r="AV13" s="684"/>
      <c r="AW13" s="685">
        <f t="shared" ref="AW13:AW30" si="1">IF($AZ$3="４週",AU13/4,IF($AZ$3="暦月",AU13/($AZ$6/7),""))</f>
        <v>40</v>
      </c>
      <c r="AX13" s="686"/>
      <c r="AY13" s="727"/>
      <c r="AZ13" s="728"/>
      <c r="BA13" s="728"/>
      <c r="BB13" s="728"/>
      <c r="BC13" s="728"/>
      <c r="BD13" s="729"/>
    </row>
    <row r="14" spans="1:57" ht="39.950000000000003" customHeight="1">
      <c r="A14" s="1"/>
      <c r="B14" s="67">
        <f t="shared" ref="B14:B30" si="2">B13+1</f>
        <v>2</v>
      </c>
      <c r="C14" s="698" t="s">
        <v>42</v>
      </c>
      <c r="D14" s="699"/>
      <c r="E14" s="706" t="s">
        <v>99</v>
      </c>
      <c r="F14" s="707"/>
      <c r="G14" s="708" t="s">
        <v>3</v>
      </c>
      <c r="H14" s="709"/>
      <c r="I14" s="709"/>
      <c r="J14" s="709"/>
      <c r="K14" s="710"/>
      <c r="L14" s="703" t="s">
        <v>158</v>
      </c>
      <c r="M14" s="704"/>
      <c r="N14" s="704"/>
      <c r="O14" s="705"/>
      <c r="P14" s="124">
        <v>8</v>
      </c>
      <c r="Q14" s="125">
        <v>8</v>
      </c>
      <c r="R14" s="125"/>
      <c r="S14" s="125">
        <v>8</v>
      </c>
      <c r="T14" s="125">
        <v>8</v>
      </c>
      <c r="U14" s="125">
        <v>8</v>
      </c>
      <c r="V14" s="126"/>
      <c r="W14" s="124">
        <v>8</v>
      </c>
      <c r="X14" s="125">
        <v>8</v>
      </c>
      <c r="Y14" s="125"/>
      <c r="Z14" s="125">
        <v>8</v>
      </c>
      <c r="AA14" s="125">
        <v>8</v>
      </c>
      <c r="AB14" s="125">
        <v>8</v>
      </c>
      <c r="AC14" s="126"/>
      <c r="AD14" s="124">
        <v>8</v>
      </c>
      <c r="AE14" s="125">
        <v>8</v>
      </c>
      <c r="AF14" s="125"/>
      <c r="AG14" s="125">
        <v>8</v>
      </c>
      <c r="AH14" s="125">
        <v>8</v>
      </c>
      <c r="AI14" s="125">
        <v>8</v>
      </c>
      <c r="AJ14" s="126"/>
      <c r="AK14" s="124">
        <v>8</v>
      </c>
      <c r="AL14" s="125">
        <v>8</v>
      </c>
      <c r="AM14" s="125"/>
      <c r="AN14" s="125">
        <v>8</v>
      </c>
      <c r="AO14" s="125">
        <v>8</v>
      </c>
      <c r="AP14" s="125">
        <v>8</v>
      </c>
      <c r="AQ14" s="126"/>
      <c r="AR14" s="124"/>
      <c r="AS14" s="125"/>
      <c r="AT14" s="126"/>
      <c r="AU14" s="660">
        <f>IF($AZ$3="４週",SUM(P14:AQ14),IF($AZ$3="暦月",SUM(P14:AT14),""))</f>
        <v>160</v>
      </c>
      <c r="AV14" s="661"/>
      <c r="AW14" s="664">
        <f t="shared" si="1"/>
        <v>40</v>
      </c>
      <c r="AX14" s="665"/>
      <c r="AY14" s="721"/>
      <c r="AZ14" s="722"/>
      <c r="BA14" s="722"/>
      <c r="BB14" s="722"/>
      <c r="BC14" s="722"/>
      <c r="BD14" s="723"/>
    </row>
    <row r="15" spans="1:57" ht="39.950000000000003" customHeight="1">
      <c r="A15" s="1"/>
      <c r="B15" s="67">
        <f t="shared" si="2"/>
        <v>3</v>
      </c>
      <c r="C15" s="698" t="s">
        <v>43</v>
      </c>
      <c r="D15" s="699"/>
      <c r="E15" s="706" t="s">
        <v>99</v>
      </c>
      <c r="F15" s="707"/>
      <c r="G15" s="708" t="s">
        <v>119</v>
      </c>
      <c r="H15" s="709"/>
      <c r="I15" s="709"/>
      <c r="J15" s="709"/>
      <c r="K15" s="710"/>
      <c r="L15" s="703" t="s">
        <v>120</v>
      </c>
      <c r="M15" s="704"/>
      <c r="N15" s="704"/>
      <c r="O15" s="705"/>
      <c r="P15" s="124"/>
      <c r="Q15" s="125">
        <v>8</v>
      </c>
      <c r="R15" s="125">
        <v>8</v>
      </c>
      <c r="S15" s="125"/>
      <c r="T15" s="125">
        <v>8</v>
      </c>
      <c r="U15" s="125">
        <v>8</v>
      </c>
      <c r="V15" s="126">
        <v>8</v>
      </c>
      <c r="W15" s="124"/>
      <c r="X15" s="125">
        <v>8</v>
      </c>
      <c r="Y15" s="125">
        <v>8</v>
      </c>
      <c r="Z15" s="125"/>
      <c r="AA15" s="125">
        <v>8</v>
      </c>
      <c r="AB15" s="125">
        <v>8</v>
      </c>
      <c r="AC15" s="126">
        <v>8</v>
      </c>
      <c r="AD15" s="124"/>
      <c r="AE15" s="125">
        <v>8</v>
      </c>
      <c r="AF15" s="125">
        <v>8</v>
      </c>
      <c r="AG15" s="125"/>
      <c r="AH15" s="125">
        <v>8</v>
      </c>
      <c r="AI15" s="125">
        <v>8</v>
      </c>
      <c r="AJ15" s="126">
        <v>8</v>
      </c>
      <c r="AK15" s="124"/>
      <c r="AL15" s="125">
        <v>8</v>
      </c>
      <c r="AM15" s="125">
        <v>8</v>
      </c>
      <c r="AN15" s="125"/>
      <c r="AO15" s="125">
        <v>8</v>
      </c>
      <c r="AP15" s="125">
        <v>8</v>
      </c>
      <c r="AQ15" s="126">
        <v>8</v>
      </c>
      <c r="AR15" s="124"/>
      <c r="AS15" s="125"/>
      <c r="AT15" s="126"/>
      <c r="AU15" s="660">
        <f>IF($AZ$3="４週",SUM(P15:AQ15),IF($AZ$3="暦月",SUM(P15:AT15),""))</f>
        <v>160</v>
      </c>
      <c r="AV15" s="661"/>
      <c r="AW15" s="664">
        <f t="shared" si="1"/>
        <v>40</v>
      </c>
      <c r="AX15" s="665"/>
      <c r="AY15" s="721"/>
      <c r="AZ15" s="722"/>
      <c r="BA15" s="722"/>
      <c r="BB15" s="722"/>
      <c r="BC15" s="722"/>
      <c r="BD15" s="723"/>
    </row>
    <row r="16" spans="1:57" ht="39.950000000000003" customHeight="1">
      <c r="A16" s="1"/>
      <c r="B16" s="67">
        <f t="shared" si="2"/>
        <v>4</v>
      </c>
      <c r="C16" s="698" t="s">
        <v>42</v>
      </c>
      <c r="D16" s="699"/>
      <c r="E16" s="706" t="s">
        <v>102</v>
      </c>
      <c r="F16" s="707"/>
      <c r="G16" s="708" t="s">
        <v>115</v>
      </c>
      <c r="H16" s="709"/>
      <c r="I16" s="709"/>
      <c r="J16" s="709"/>
      <c r="K16" s="710"/>
      <c r="L16" s="703" t="s">
        <v>122</v>
      </c>
      <c r="M16" s="704"/>
      <c r="N16" s="704"/>
      <c r="O16" s="705"/>
      <c r="P16" s="124">
        <v>4</v>
      </c>
      <c r="Q16" s="125">
        <v>4</v>
      </c>
      <c r="R16" s="125"/>
      <c r="S16" s="125"/>
      <c r="T16" s="125">
        <v>4</v>
      </c>
      <c r="U16" s="125">
        <v>4</v>
      </c>
      <c r="V16" s="126">
        <v>4</v>
      </c>
      <c r="W16" s="124">
        <v>4</v>
      </c>
      <c r="X16" s="125">
        <v>4</v>
      </c>
      <c r="Y16" s="125"/>
      <c r="Z16" s="125"/>
      <c r="AA16" s="125">
        <v>4</v>
      </c>
      <c r="AB16" s="125">
        <v>4</v>
      </c>
      <c r="AC16" s="126">
        <v>4</v>
      </c>
      <c r="AD16" s="124">
        <v>4</v>
      </c>
      <c r="AE16" s="125">
        <v>4</v>
      </c>
      <c r="AF16" s="125"/>
      <c r="AG16" s="125"/>
      <c r="AH16" s="125">
        <v>4</v>
      </c>
      <c r="AI16" s="125">
        <v>4</v>
      </c>
      <c r="AJ16" s="126">
        <v>4</v>
      </c>
      <c r="AK16" s="124">
        <v>4</v>
      </c>
      <c r="AL16" s="125">
        <v>4</v>
      </c>
      <c r="AM16" s="125"/>
      <c r="AN16" s="125"/>
      <c r="AO16" s="125">
        <v>4</v>
      </c>
      <c r="AP16" s="125">
        <v>4</v>
      </c>
      <c r="AQ16" s="126">
        <v>4</v>
      </c>
      <c r="AR16" s="124"/>
      <c r="AS16" s="125"/>
      <c r="AT16" s="126"/>
      <c r="AU16" s="660">
        <f>IF($AZ$3="４週",SUM(P16:AQ16),IF($AZ$3="暦月",SUM(P16:AT16),""))</f>
        <v>80</v>
      </c>
      <c r="AV16" s="661"/>
      <c r="AW16" s="664">
        <f t="shared" si="1"/>
        <v>20</v>
      </c>
      <c r="AX16" s="665"/>
      <c r="AY16" s="721"/>
      <c r="AZ16" s="722"/>
      <c r="BA16" s="722"/>
      <c r="BB16" s="722"/>
      <c r="BC16" s="722"/>
      <c r="BD16" s="723"/>
    </row>
    <row r="17" spans="1:56" ht="39.950000000000003" customHeight="1">
      <c r="A17" s="1"/>
      <c r="B17" s="67">
        <f t="shared" si="2"/>
        <v>5</v>
      </c>
      <c r="C17" s="698" t="s">
        <v>42</v>
      </c>
      <c r="D17" s="699"/>
      <c r="E17" s="706" t="s">
        <v>102</v>
      </c>
      <c r="F17" s="707"/>
      <c r="G17" s="708" t="s">
        <v>115</v>
      </c>
      <c r="H17" s="709"/>
      <c r="I17" s="709"/>
      <c r="J17" s="709"/>
      <c r="K17" s="710"/>
      <c r="L17" s="703" t="s">
        <v>121</v>
      </c>
      <c r="M17" s="704"/>
      <c r="N17" s="704"/>
      <c r="O17" s="705"/>
      <c r="P17" s="124">
        <v>4</v>
      </c>
      <c r="Q17" s="125">
        <v>4</v>
      </c>
      <c r="R17" s="125"/>
      <c r="S17" s="125"/>
      <c r="T17" s="125">
        <v>4</v>
      </c>
      <c r="U17" s="125">
        <v>4</v>
      </c>
      <c r="V17" s="126">
        <v>4</v>
      </c>
      <c r="W17" s="124">
        <v>4</v>
      </c>
      <c r="X17" s="125">
        <v>4</v>
      </c>
      <c r="Y17" s="125"/>
      <c r="Z17" s="125"/>
      <c r="AA17" s="125">
        <v>4</v>
      </c>
      <c r="AB17" s="125">
        <v>4</v>
      </c>
      <c r="AC17" s="126">
        <v>4</v>
      </c>
      <c r="AD17" s="124">
        <v>4</v>
      </c>
      <c r="AE17" s="125">
        <v>4</v>
      </c>
      <c r="AF17" s="125"/>
      <c r="AG17" s="125"/>
      <c r="AH17" s="125">
        <v>4</v>
      </c>
      <c r="AI17" s="125">
        <v>4</v>
      </c>
      <c r="AJ17" s="126">
        <v>4</v>
      </c>
      <c r="AK17" s="124">
        <v>4</v>
      </c>
      <c r="AL17" s="125">
        <v>4</v>
      </c>
      <c r="AM17" s="125"/>
      <c r="AN17" s="125"/>
      <c r="AO17" s="125">
        <v>4</v>
      </c>
      <c r="AP17" s="125">
        <v>4</v>
      </c>
      <c r="AQ17" s="126">
        <v>4</v>
      </c>
      <c r="AR17" s="124"/>
      <c r="AS17" s="125"/>
      <c r="AT17" s="126"/>
      <c r="AU17" s="660">
        <f t="shared" ref="AU17:AU30" si="3">IF($AZ$3="４週",SUM(P17:AQ17),IF($AZ$3="暦月",SUM(P17:AT17),""))</f>
        <v>80</v>
      </c>
      <c r="AV17" s="661"/>
      <c r="AW17" s="664">
        <f t="shared" si="1"/>
        <v>20</v>
      </c>
      <c r="AX17" s="665"/>
      <c r="AY17" s="721"/>
      <c r="AZ17" s="722"/>
      <c r="BA17" s="722"/>
      <c r="BB17" s="722"/>
      <c r="BC17" s="722"/>
      <c r="BD17" s="723"/>
    </row>
    <row r="18" spans="1:56" ht="39.950000000000003" customHeight="1">
      <c r="A18" s="1"/>
      <c r="B18" s="67">
        <f t="shared" si="2"/>
        <v>6</v>
      </c>
      <c r="C18" s="698" t="s">
        <v>42</v>
      </c>
      <c r="D18" s="699"/>
      <c r="E18" s="706" t="s">
        <v>102</v>
      </c>
      <c r="F18" s="707"/>
      <c r="G18" s="708" t="s">
        <v>115</v>
      </c>
      <c r="H18" s="709"/>
      <c r="I18" s="709"/>
      <c r="J18" s="709"/>
      <c r="K18" s="710"/>
      <c r="L18" s="703" t="s">
        <v>160</v>
      </c>
      <c r="M18" s="704"/>
      <c r="N18" s="704"/>
      <c r="O18" s="705"/>
      <c r="P18" s="124"/>
      <c r="Q18" s="125">
        <v>4</v>
      </c>
      <c r="R18" s="125">
        <v>4</v>
      </c>
      <c r="S18" s="125">
        <v>4</v>
      </c>
      <c r="T18" s="125">
        <v>4</v>
      </c>
      <c r="U18" s="125"/>
      <c r="V18" s="126">
        <v>4</v>
      </c>
      <c r="W18" s="124"/>
      <c r="X18" s="125">
        <v>4</v>
      </c>
      <c r="Y18" s="125">
        <v>4</v>
      </c>
      <c r="Z18" s="125">
        <v>4</v>
      </c>
      <c r="AA18" s="125">
        <v>4</v>
      </c>
      <c r="AB18" s="125"/>
      <c r="AC18" s="126">
        <v>4</v>
      </c>
      <c r="AD18" s="124"/>
      <c r="AE18" s="125">
        <v>4</v>
      </c>
      <c r="AF18" s="125">
        <v>4</v>
      </c>
      <c r="AG18" s="125">
        <v>4</v>
      </c>
      <c r="AH18" s="125">
        <v>4</v>
      </c>
      <c r="AI18" s="125"/>
      <c r="AJ18" s="126">
        <v>4</v>
      </c>
      <c r="AK18" s="124"/>
      <c r="AL18" s="125">
        <v>4</v>
      </c>
      <c r="AM18" s="125">
        <v>4</v>
      </c>
      <c r="AN18" s="125">
        <v>4</v>
      </c>
      <c r="AO18" s="125">
        <v>4</v>
      </c>
      <c r="AP18" s="125"/>
      <c r="AQ18" s="126">
        <v>4</v>
      </c>
      <c r="AR18" s="124"/>
      <c r="AS18" s="125"/>
      <c r="AT18" s="126"/>
      <c r="AU18" s="660">
        <f t="shared" si="3"/>
        <v>80</v>
      </c>
      <c r="AV18" s="661"/>
      <c r="AW18" s="664">
        <f t="shared" si="1"/>
        <v>20</v>
      </c>
      <c r="AX18" s="665"/>
      <c r="AY18" s="721"/>
      <c r="AZ18" s="722"/>
      <c r="BA18" s="722"/>
      <c r="BB18" s="722"/>
      <c r="BC18" s="722"/>
      <c r="BD18" s="723"/>
    </row>
    <row r="19" spans="1:56" ht="39.950000000000003" customHeight="1">
      <c r="A19" s="1"/>
      <c r="B19" s="67">
        <f t="shared" si="2"/>
        <v>7</v>
      </c>
      <c r="C19" s="698" t="s">
        <v>42</v>
      </c>
      <c r="D19" s="699"/>
      <c r="E19" s="706" t="s">
        <v>102</v>
      </c>
      <c r="F19" s="707"/>
      <c r="G19" s="708" t="s">
        <v>115</v>
      </c>
      <c r="H19" s="709"/>
      <c r="I19" s="709"/>
      <c r="J19" s="709"/>
      <c r="K19" s="710"/>
      <c r="L19" s="703" t="s">
        <v>133</v>
      </c>
      <c r="M19" s="704"/>
      <c r="N19" s="704"/>
      <c r="O19" s="705"/>
      <c r="P19" s="124">
        <v>4</v>
      </c>
      <c r="Q19" s="125"/>
      <c r="R19" s="125">
        <v>4</v>
      </c>
      <c r="S19" s="125">
        <v>4</v>
      </c>
      <c r="T19" s="125"/>
      <c r="U19" s="125">
        <v>4</v>
      </c>
      <c r="V19" s="126">
        <v>4</v>
      </c>
      <c r="W19" s="124">
        <v>4</v>
      </c>
      <c r="X19" s="125"/>
      <c r="Y19" s="125">
        <v>4</v>
      </c>
      <c r="Z19" s="125">
        <v>4</v>
      </c>
      <c r="AA19" s="125"/>
      <c r="AB19" s="125"/>
      <c r="AC19" s="126">
        <v>4</v>
      </c>
      <c r="AD19" s="124">
        <v>4</v>
      </c>
      <c r="AE19" s="125"/>
      <c r="AF19" s="125">
        <v>4</v>
      </c>
      <c r="AG19" s="125">
        <v>4</v>
      </c>
      <c r="AH19" s="125"/>
      <c r="AI19" s="125"/>
      <c r="AJ19" s="126">
        <v>4</v>
      </c>
      <c r="AK19" s="124">
        <v>4</v>
      </c>
      <c r="AL19" s="125"/>
      <c r="AM19" s="125">
        <v>4</v>
      </c>
      <c r="AN19" s="125">
        <v>4</v>
      </c>
      <c r="AO19" s="125"/>
      <c r="AP19" s="125"/>
      <c r="AQ19" s="126">
        <v>4</v>
      </c>
      <c r="AR19" s="124"/>
      <c r="AS19" s="125"/>
      <c r="AT19" s="126"/>
      <c r="AU19" s="660">
        <f>IF($AZ$3="４週",SUM(P19:AQ19),IF($AZ$3="暦月",SUM(P19:AT19),""))</f>
        <v>68</v>
      </c>
      <c r="AV19" s="661"/>
      <c r="AW19" s="664">
        <f t="shared" si="1"/>
        <v>17</v>
      </c>
      <c r="AX19" s="665"/>
      <c r="AY19" s="721"/>
      <c r="AZ19" s="722"/>
      <c r="BA19" s="722"/>
      <c r="BB19" s="722"/>
      <c r="BC19" s="722"/>
      <c r="BD19" s="723"/>
    </row>
    <row r="20" spans="1:56" ht="39.950000000000003" customHeight="1">
      <c r="A20" s="1"/>
      <c r="B20" s="67">
        <f t="shared" si="2"/>
        <v>8</v>
      </c>
      <c r="C20" s="698" t="s">
        <v>42</v>
      </c>
      <c r="D20" s="699"/>
      <c r="E20" s="706" t="s">
        <v>102</v>
      </c>
      <c r="F20" s="707"/>
      <c r="G20" s="708" t="s">
        <v>115</v>
      </c>
      <c r="H20" s="709"/>
      <c r="I20" s="709"/>
      <c r="J20" s="709"/>
      <c r="K20" s="710"/>
      <c r="L20" s="703" t="s">
        <v>134</v>
      </c>
      <c r="M20" s="704"/>
      <c r="N20" s="704"/>
      <c r="O20" s="705"/>
      <c r="P20" s="124">
        <v>4</v>
      </c>
      <c r="Q20" s="125"/>
      <c r="R20" s="125">
        <v>4</v>
      </c>
      <c r="S20" s="125">
        <v>4</v>
      </c>
      <c r="T20" s="125"/>
      <c r="U20" s="125"/>
      <c r="V20" s="126">
        <v>4</v>
      </c>
      <c r="W20" s="124">
        <v>4</v>
      </c>
      <c r="X20" s="125"/>
      <c r="Y20" s="125">
        <v>4</v>
      </c>
      <c r="Z20" s="125">
        <v>4</v>
      </c>
      <c r="AA20" s="125"/>
      <c r="AB20" s="125"/>
      <c r="AC20" s="126">
        <v>4</v>
      </c>
      <c r="AD20" s="124">
        <v>4</v>
      </c>
      <c r="AE20" s="125"/>
      <c r="AF20" s="125">
        <v>4</v>
      </c>
      <c r="AG20" s="125">
        <v>4</v>
      </c>
      <c r="AH20" s="125"/>
      <c r="AI20" s="125"/>
      <c r="AJ20" s="126">
        <v>4</v>
      </c>
      <c r="AK20" s="124">
        <v>4</v>
      </c>
      <c r="AL20" s="125"/>
      <c r="AM20" s="125">
        <v>4</v>
      </c>
      <c r="AN20" s="125">
        <v>4</v>
      </c>
      <c r="AO20" s="125"/>
      <c r="AP20" s="125"/>
      <c r="AQ20" s="126">
        <v>4</v>
      </c>
      <c r="AR20" s="124"/>
      <c r="AS20" s="125"/>
      <c r="AT20" s="126"/>
      <c r="AU20" s="660">
        <f t="shared" si="3"/>
        <v>64</v>
      </c>
      <c r="AV20" s="661"/>
      <c r="AW20" s="664">
        <f t="shared" si="1"/>
        <v>16</v>
      </c>
      <c r="AX20" s="665"/>
      <c r="AY20" s="721"/>
      <c r="AZ20" s="722"/>
      <c r="BA20" s="722"/>
      <c r="BB20" s="722"/>
      <c r="BC20" s="722"/>
      <c r="BD20" s="723"/>
    </row>
    <row r="21" spans="1:56" ht="39.950000000000003" customHeight="1">
      <c r="A21" s="1"/>
      <c r="B21" s="67">
        <f t="shared" si="2"/>
        <v>9</v>
      </c>
      <c r="C21" s="698" t="s">
        <v>42</v>
      </c>
      <c r="D21" s="699"/>
      <c r="E21" s="706" t="s">
        <v>102</v>
      </c>
      <c r="F21" s="707"/>
      <c r="G21" s="708" t="s">
        <v>115</v>
      </c>
      <c r="H21" s="709"/>
      <c r="I21" s="709"/>
      <c r="J21" s="709"/>
      <c r="K21" s="710"/>
      <c r="L21" s="703" t="s">
        <v>159</v>
      </c>
      <c r="M21" s="704"/>
      <c r="N21" s="704"/>
      <c r="O21" s="705"/>
      <c r="P21" s="124">
        <v>4</v>
      </c>
      <c r="Q21" s="125"/>
      <c r="R21" s="125">
        <v>4</v>
      </c>
      <c r="S21" s="125">
        <v>4</v>
      </c>
      <c r="T21" s="125"/>
      <c r="U21" s="125"/>
      <c r="V21" s="126"/>
      <c r="W21" s="124">
        <v>4</v>
      </c>
      <c r="X21" s="125"/>
      <c r="Y21" s="125">
        <v>4</v>
      </c>
      <c r="Z21" s="125">
        <v>4</v>
      </c>
      <c r="AA21" s="125"/>
      <c r="AB21" s="125">
        <v>4</v>
      </c>
      <c r="AC21" s="126"/>
      <c r="AD21" s="124">
        <v>4</v>
      </c>
      <c r="AE21" s="125"/>
      <c r="AF21" s="125">
        <v>4</v>
      </c>
      <c r="AG21" s="125">
        <v>4</v>
      </c>
      <c r="AH21" s="125"/>
      <c r="AI21" s="125">
        <v>4</v>
      </c>
      <c r="AJ21" s="126"/>
      <c r="AK21" s="124">
        <v>4</v>
      </c>
      <c r="AL21" s="125"/>
      <c r="AM21" s="125">
        <v>4</v>
      </c>
      <c r="AN21" s="125">
        <v>4</v>
      </c>
      <c r="AO21" s="125"/>
      <c r="AP21" s="125">
        <v>4</v>
      </c>
      <c r="AQ21" s="126"/>
      <c r="AR21" s="124"/>
      <c r="AS21" s="125"/>
      <c r="AT21" s="126"/>
      <c r="AU21" s="660">
        <f t="shared" si="3"/>
        <v>60</v>
      </c>
      <c r="AV21" s="661"/>
      <c r="AW21" s="664">
        <f t="shared" si="1"/>
        <v>15</v>
      </c>
      <c r="AX21" s="665"/>
      <c r="AY21" s="721"/>
      <c r="AZ21" s="722"/>
      <c r="BA21" s="722"/>
      <c r="BB21" s="722"/>
      <c r="BC21" s="722"/>
      <c r="BD21" s="723"/>
    </row>
    <row r="22" spans="1:56" ht="39.950000000000003" customHeight="1">
      <c r="A22" s="1"/>
      <c r="B22" s="67">
        <f t="shared" si="2"/>
        <v>10</v>
      </c>
      <c r="C22" s="698"/>
      <c r="D22" s="699"/>
      <c r="E22" s="706"/>
      <c r="F22" s="707"/>
      <c r="G22" s="708"/>
      <c r="H22" s="709"/>
      <c r="I22" s="709"/>
      <c r="J22" s="709"/>
      <c r="K22" s="710"/>
      <c r="L22" s="703"/>
      <c r="M22" s="704"/>
      <c r="N22" s="704"/>
      <c r="O22" s="705"/>
      <c r="P22" s="124"/>
      <c r="Q22" s="125"/>
      <c r="R22" s="125"/>
      <c r="S22" s="125"/>
      <c r="T22" s="125"/>
      <c r="U22" s="125"/>
      <c r="V22" s="126"/>
      <c r="W22" s="124"/>
      <c r="X22" s="125"/>
      <c r="Y22" s="125"/>
      <c r="Z22" s="125"/>
      <c r="AA22" s="125"/>
      <c r="AB22" s="125"/>
      <c r="AC22" s="126"/>
      <c r="AD22" s="124"/>
      <c r="AE22" s="125"/>
      <c r="AF22" s="125"/>
      <c r="AG22" s="125"/>
      <c r="AH22" s="125"/>
      <c r="AI22" s="125"/>
      <c r="AJ22" s="126"/>
      <c r="AK22" s="124"/>
      <c r="AL22" s="125"/>
      <c r="AM22" s="125"/>
      <c r="AN22" s="125"/>
      <c r="AO22" s="125"/>
      <c r="AP22" s="125"/>
      <c r="AQ22" s="126"/>
      <c r="AR22" s="124"/>
      <c r="AS22" s="125"/>
      <c r="AT22" s="126"/>
      <c r="AU22" s="660">
        <f t="shared" si="3"/>
        <v>0</v>
      </c>
      <c r="AV22" s="661"/>
      <c r="AW22" s="664">
        <f t="shared" si="1"/>
        <v>0</v>
      </c>
      <c r="AX22" s="665"/>
      <c r="AY22" s="721"/>
      <c r="AZ22" s="722"/>
      <c r="BA22" s="722"/>
      <c r="BB22" s="722"/>
      <c r="BC22" s="722"/>
      <c r="BD22" s="723"/>
    </row>
    <row r="23" spans="1:56" ht="39.950000000000003" customHeight="1">
      <c r="A23" s="1"/>
      <c r="B23" s="67">
        <f t="shared" si="2"/>
        <v>11</v>
      </c>
      <c r="C23" s="698"/>
      <c r="D23" s="699"/>
      <c r="E23" s="706"/>
      <c r="F23" s="707"/>
      <c r="G23" s="708"/>
      <c r="H23" s="709"/>
      <c r="I23" s="709"/>
      <c r="J23" s="709"/>
      <c r="K23" s="710"/>
      <c r="L23" s="703"/>
      <c r="M23" s="704"/>
      <c r="N23" s="704"/>
      <c r="O23" s="705"/>
      <c r="P23" s="124"/>
      <c r="Q23" s="125"/>
      <c r="R23" s="125"/>
      <c r="S23" s="125"/>
      <c r="T23" s="125"/>
      <c r="U23" s="125"/>
      <c r="V23" s="126"/>
      <c r="W23" s="124"/>
      <c r="X23" s="125"/>
      <c r="Y23" s="125"/>
      <c r="Z23" s="125"/>
      <c r="AA23" s="125"/>
      <c r="AB23" s="125"/>
      <c r="AC23" s="126"/>
      <c r="AD23" s="124"/>
      <c r="AE23" s="125"/>
      <c r="AF23" s="125"/>
      <c r="AG23" s="125"/>
      <c r="AH23" s="125"/>
      <c r="AI23" s="125"/>
      <c r="AJ23" s="126"/>
      <c r="AK23" s="124"/>
      <c r="AL23" s="125"/>
      <c r="AM23" s="125"/>
      <c r="AN23" s="125"/>
      <c r="AO23" s="125"/>
      <c r="AP23" s="125"/>
      <c r="AQ23" s="126"/>
      <c r="AR23" s="124"/>
      <c r="AS23" s="125"/>
      <c r="AT23" s="126"/>
      <c r="AU23" s="660">
        <f t="shared" si="3"/>
        <v>0</v>
      </c>
      <c r="AV23" s="661"/>
      <c r="AW23" s="664">
        <f t="shared" si="1"/>
        <v>0</v>
      </c>
      <c r="AX23" s="665"/>
      <c r="AY23" s="721"/>
      <c r="AZ23" s="722"/>
      <c r="BA23" s="722"/>
      <c r="BB23" s="722"/>
      <c r="BC23" s="722"/>
      <c r="BD23" s="723"/>
    </row>
    <row r="24" spans="1:56" ht="39.950000000000003" customHeight="1">
      <c r="A24" s="1"/>
      <c r="B24" s="67">
        <f t="shared" si="2"/>
        <v>12</v>
      </c>
      <c r="C24" s="698"/>
      <c r="D24" s="699"/>
      <c r="E24" s="706"/>
      <c r="F24" s="707"/>
      <c r="G24" s="708"/>
      <c r="H24" s="709"/>
      <c r="I24" s="709"/>
      <c r="J24" s="709"/>
      <c r="K24" s="710"/>
      <c r="L24" s="703"/>
      <c r="M24" s="704"/>
      <c r="N24" s="704"/>
      <c r="O24" s="705"/>
      <c r="P24" s="124"/>
      <c r="Q24" s="125"/>
      <c r="R24" s="125"/>
      <c r="S24" s="125"/>
      <c r="T24" s="125"/>
      <c r="U24" s="125"/>
      <c r="V24" s="126"/>
      <c r="W24" s="124"/>
      <c r="X24" s="125"/>
      <c r="Y24" s="125"/>
      <c r="Z24" s="125"/>
      <c r="AA24" s="125"/>
      <c r="AB24" s="125"/>
      <c r="AC24" s="126"/>
      <c r="AD24" s="124"/>
      <c r="AE24" s="125"/>
      <c r="AF24" s="125"/>
      <c r="AG24" s="125"/>
      <c r="AH24" s="125"/>
      <c r="AI24" s="125"/>
      <c r="AJ24" s="126"/>
      <c r="AK24" s="124"/>
      <c r="AL24" s="125"/>
      <c r="AM24" s="125"/>
      <c r="AN24" s="125"/>
      <c r="AO24" s="125"/>
      <c r="AP24" s="125"/>
      <c r="AQ24" s="126"/>
      <c r="AR24" s="124"/>
      <c r="AS24" s="125"/>
      <c r="AT24" s="126"/>
      <c r="AU24" s="660">
        <f t="shared" si="3"/>
        <v>0</v>
      </c>
      <c r="AV24" s="661"/>
      <c r="AW24" s="664">
        <f t="shared" si="1"/>
        <v>0</v>
      </c>
      <c r="AX24" s="665"/>
      <c r="AY24" s="721"/>
      <c r="AZ24" s="722"/>
      <c r="BA24" s="722"/>
      <c r="BB24" s="722"/>
      <c r="BC24" s="722"/>
      <c r="BD24" s="723"/>
    </row>
    <row r="25" spans="1:56" ht="39.950000000000003" customHeight="1">
      <c r="A25" s="1"/>
      <c r="B25" s="67">
        <f t="shared" si="2"/>
        <v>13</v>
      </c>
      <c r="C25" s="698"/>
      <c r="D25" s="699"/>
      <c r="E25" s="706"/>
      <c r="F25" s="707"/>
      <c r="G25" s="708"/>
      <c r="H25" s="709"/>
      <c r="I25" s="709"/>
      <c r="J25" s="709"/>
      <c r="K25" s="710"/>
      <c r="L25" s="703"/>
      <c r="M25" s="704"/>
      <c r="N25" s="704"/>
      <c r="O25" s="705"/>
      <c r="P25" s="124"/>
      <c r="Q25" s="125"/>
      <c r="R25" s="125"/>
      <c r="S25" s="125"/>
      <c r="T25" s="125"/>
      <c r="U25" s="125"/>
      <c r="V25" s="126"/>
      <c r="W25" s="124"/>
      <c r="X25" s="125"/>
      <c r="Y25" s="125"/>
      <c r="Z25" s="125"/>
      <c r="AA25" s="125"/>
      <c r="AB25" s="125"/>
      <c r="AC25" s="126"/>
      <c r="AD25" s="124"/>
      <c r="AE25" s="125"/>
      <c r="AF25" s="125"/>
      <c r="AG25" s="125"/>
      <c r="AH25" s="125"/>
      <c r="AI25" s="125"/>
      <c r="AJ25" s="126"/>
      <c r="AK25" s="124"/>
      <c r="AL25" s="125"/>
      <c r="AM25" s="125"/>
      <c r="AN25" s="125"/>
      <c r="AO25" s="125"/>
      <c r="AP25" s="125"/>
      <c r="AQ25" s="126"/>
      <c r="AR25" s="124"/>
      <c r="AS25" s="125"/>
      <c r="AT25" s="126"/>
      <c r="AU25" s="660">
        <f t="shared" si="3"/>
        <v>0</v>
      </c>
      <c r="AV25" s="661"/>
      <c r="AW25" s="664">
        <f t="shared" si="1"/>
        <v>0</v>
      </c>
      <c r="AX25" s="665"/>
      <c r="AY25" s="721"/>
      <c r="AZ25" s="722"/>
      <c r="BA25" s="722"/>
      <c r="BB25" s="722"/>
      <c r="BC25" s="722"/>
      <c r="BD25" s="723"/>
    </row>
    <row r="26" spans="1:56" ht="39.950000000000003" customHeight="1">
      <c r="A26" s="1"/>
      <c r="B26" s="67">
        <f t="shared" si="2"/>
        <v>14</v>
      </c>
      <c r="C26" s="698"/>
      <c r="D26" s="699"/>
      <c r="E26" s="706"/>
      <c r="F26" s="707"/>
      <c r="G26" s="708"/>
      <c r="H26" s="709"/>
      <c r="I26" s="709"/>
      <c r="J26" s="709"/>
      <c r="K26" s="710"/>
      <c r="L26" s="703"/>
      <c r="M26" s="704"/>
      <c r="N26" s="704"/>
      <c r="O26" s="705"/>
      <c r="P26" s="124"/>
      <c r="Q26" s="125"/>
      <c r="R26" s="125"/>
      <c r="S26" s="125"/>
      <c r="T26" s="125"/>
      <c r="U26" s="125"/>
      <c r="V26" s="126"/>
      <c r="W26" s="124"/>
      <c r="X26" s="125"/>
      <c r="Y26" s="125"/>
      <c r="Z26" s="125"/>
      <c r="AA26" s="125"/>
      <c r="AB26" s="125"/>
      <c r="AC26" s="126"/>
      <c r="AD26" s="124"/>
      <c r="AE26" s="125"/>
      <c r="AF26" s="125"/>
      <c r="AG26" s="125"/>
      <c r="AH26" s="125"/>
      <c r="AI26" s="125"/>
      <c r="AJ26" s="126"/>
      <c r="AK26" s="124"/>
      <c r="AL26" s="125"/>
      <c r="AM26" s="125"/>
      <c r="AN26" s="125"/>
      <c r="AO26" s="125"/>
      <c r="AP26" s="125"/>
      <c r="AQ26" s="126"/>
      <c r="AR26" s="124"/>
      <c r="AS26" s="125"/>
      <c r="AT26" s="126"/>
      <c r="AU26" s="660">
        <f t="shared" si="3"/>
        <v>0</v>
      </c>
      <c r="AV26" s="661"/>
      <c r="AW26" s="664">
        <f t="shared" si="1"/>
        <v>0</v>
      </c>
      <c r="AX26" s="665"/>
      <c r="AY26" s="721"/>
      <c r="AZ26" s="722"/>
      <c r="BA26" s="722"/>
      <c r="BB26" s="722"/>
      <c r="BC26" s="722"/>
      <c r="BD26" s="723"/>
    </row>
    <row r="27" spans="1:56" ht="39.950000000000003" customHeight="1">
      <c r="A27" s="1"/>
      <c r="B27" s="67">
        <f t="shared" si="2"/>
        <v>15</v>
      </c>
      <c r="C27" s="698"/>
      <c r="D27" s="699"/>
      <c r="E27" s="706"/>
      <c r="F27" s="707"/>
      <c r="G27" s="708"/>
      <c r="H27" s="709"/>
      <c r="I27" s="709"/>
      <c r="J27" s="709"/>
      <c r="K27" s="710"/>
      <c r="L27" s="703"/>
      <c r="M27" s="704"/>
      <c r="N27" s="704"/>
      <c r="O27" s="705"/>
      <c r="P27" s="124"/>
      <c r="Q27" s="125"/>
      <c r="R27" s="125"/>
      <c r="S27" s="125"/>
      <c r="T27" s="125"/>
      <c r="U27" s="125"/>
      <c r="V27" s="126"/>
      <c r="W27" s="124"/>
      <c r="X27" s="125"/>
      <c r="Y27" s="125"/>
      <c r="Z27" s="125"/>
      <c r="AA27" s="125"/>
      <c r="AB27" s="125"/>
      <c r="AC27" s="126"/>
      <c r="AD27" s="124"/>
      <c r="AE27" s="125"/>
      <c r="AF27" s="125"/>
      <c r="AG27" s="125"/>
      <c r="AH27" s="125"/>
      <c r="AI27" s="125"/>
      <c r="AJ27" s="126"/>
      <c r="AK27" s="124"/>
      <c r="AL27" s="125"/>
      <c r="AM27" s="125"/>
      <c r="AN27" s="125"/>
      <c r="AO27" s="125"/>
      <c r="AP27" s="125"/>
      <c r="AQ27" s="126"/>
      <c r="AR27" s="124"/>
      <c r="AS27" s="125"/>
      <c r="AT27" s="126"/>
      <c r="AU27" s="660">
        <f t="shared" si="3"/>
        <v>0</v>
      </c>
      <c r="AV27" s="661"/>
      <c r="AW27" s="664">
        <f t="shared" si="1"/>
        <v>0</v>
      </c>
      <c r="AX27" s="665"/>
      <c r="AY27" s="721"/>
      <c r="AZ27" s="722"/>
      <c r="BA27" s="722"/>
      <c r="BB27" s="722"/>
      <c r="BC27" s="722"/>
      <c r="BD27" s="723"/>
    </row>
    <row r="28" spans="1:56" ht="39.950000000000003" customHeight="1">
      <c r="A28" s="1"/>
      <c r="B28" s="67">
        <f t="shared" si="2"/>
        <v>16</v>
      </c>
      <c r="C28" s="698"/>
      <c r="D28" s="699"/>
      <c r="E28" s="706"/>
      <c r="F28" s="707"/>
      <c r="G28" s="708"/>
      <c r="H28" s="709"/>
      <c r="I28" s="709"/>
      <c r="J28" s="709"/>
      <c r="K28" s="710"/>
      <c r="L28" s="703"/>
      <c r="M28" s="704"/>
      <c r="N28" s="704"/>
      <c r="O28" s="705"/>
      <c r="P28" s="124"/>
      <c r="Q28" s="125"/>
      <c r="R28" s="125"/>
      <c r="S28" s="125"/>
      <c r="T28" s="125"/>
      <c r="U28" s="125"/>
      <c r="V28" s="126"/>
      <c r="W28" s="124"/>
      <c r="X28" s="125"/>
      <c r="Y28" s="125"/>
      <c r="Z28" s="125"/>
      <c r="AA28" s="125"/>
      <c r="AB28" s="125"/>
      <c r="AC28" s="126"/>
      <c r="AD28" s="124"/>
      <c r="AE28" s="125"/>
      <c r="AF28" s="125"/>
      <c r="AG28" s="125"/>
      <c r="AH28" s="125"/>
      <c r="AI28" s="125"/>
      <c r="AJ28" s="126"/>
      <c r="AK28" s="124"/>
      <c r="AL28" s="125"/>
      <c r="AM28" s="125"/>
      <c r="AN28" s="125"/>
      <c r="AO28" s="125"/>
      <c r="AP28" s="125"/>
      <c r="AQ28" s="126"/>
      <c r="AR28" s="124"/>
      <c r="AS28" s="125"/>
      <c r="AT28" s="126"/>
      <c r="AU28" s="660">
        <f t="shared" si="3"/>
        <v>0</v>
      </c>
      <c r="AV28" s="661"/>
      <c r="AW28" s="664">
        <f t="shared" si="1"/>
        <v>0</v>
      </c>
      <c r="AX28" s="665"/>
      <c r="AY28" s="721"/>
      <c r="AZ28" s="722"/>
      <c r="BA28" s="722"/>
      <c r="BB28" s="722"/>
      <c r="BC28" s="722"/>
      <c r="BD28" s="723"/>
    </row>
    <row r="29" spans="1:56" ht="39.950000000000003" customHeight="1">
      <c r="A29" s="1"/>
      <c r="B29" s="67">
        <f t="shared" si="2"/>
        <v>17</v>
      </c>
      <c r="C29" s="698"/>
      <c r="D29" s="699"/>
      <c r="E29" s="706"/>
      <c r="F29" s="707"/>
      <c r="G29" s="708"/>
      <c r="H29" s="709"/>
      <c r="I29" s="709"/>
      <c r="J29" s="709"/>
      <c r="K29" s="710"/>
      <c r="L29" s="703"/>
      <c r="M29" s="704"/>
      <c r="N29" s="704"/>
      <c r="O29" s="705"/>
      <c r="P29" s="124"/>
      <c r="Q29" s="125"/>
      <c r="R29" s="125"/>
      <c r="S29" s="125"/>
      <c r="T29" s="125"/>
      <c r="U29" s="125"/>
      <c r="V29" s="126"/>
      <c r="W29" s="124"/>
      <c r="X29" s="125"/>
      <c r="Y29" s="125"/>
      <c r="Z29" s="125"/>
      <c r="AA29" s="125"/>
      <c r="AB29" s="125"/>
      <c r="AC29" s="126"/>
      <c r="AD29" s="124"/>
      <c r="AE29" s="125"/>
      <c r="AF29" s="125"/>
      <c r="AG29" s="125"/>
      <c r="AH29" s="125"/>
      <c r="AI29" s="125"/>
      <c r="AJ29" s="126"/>
      <c r="AK29" s="124"/>
      <c r="AL29" s="125"/>
      <c r="AM29" s="125"/>
      <c r="AN29" s="125"/>
      <c r="AO29" s="125"/>
      <c r="AP29" s="125"/>
      <c r="AQ29" s="126"/>
      <c r="AR29" s="124"/>
      <c r="AS29" s="125"/>
      <c r="AT29" s="126"/>
      <c r="AU29" s="660">
        <f t="shared" si="3"/>
        <v>0</v>
      </c>
      <c r="AV29" s="661"/>
      <c r="AW29" s="664">
        <f t="shared" si="1"/>
        <v>0</v>
      </c>
      <c r="AX29" s="665"/>
      <c r="AY29" s="721"/>
      <c r="AZ29" s="722"/>
      <c r="BA29" s="722"/>
      <c r="BB29" s="722"/>
      <c r="BC29" s="722"/>
      <c r="BD29" s="723"/>
    </row>
    <row r="30" spans="1:56" ht="39.950000000000003" customHeight="1" thickBot="1">
      <c r="A30" s="1"/>
      <c r="B30" s="68">
        <f t="shared" si="2"/>
        <v>18</v>
      </c>
      <c r="C30" s="711"/>
      <c r="D30" s="712"/>
      <c r="E30" s="713"/>
      <c r="F30" s="714"/>
      <c r="G30" s="715"/>
      <c r="H30" s="716"/>
      <c r="I30" s="716"/>
      <c r="J30" s="716"/>
      <c r="K30" s="717"/>
      <c r="L30" s="718"/>
      <c r="M30" s="719"/>
      <c r="N30" s="719"/>
      <c r="O30" s="720"/>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687">
        <f t="shared" si="3"/>
        <v>0</v>
      </c>
      <c r="AV30" s="688"/>
      <c r="AW30" s="689">
        <f t="shared" si="1"/>
        <v>0</v>
      </c>
      <c r="AX30" s="690"/>
      <c r="AY30" s="724"/>
      <c r="AZ30" s="725"/>
      <c r="BA30" s="725"/>
      <c r="BB30" s="725"/>
      <c r="BC30" s="725"/>
      <c r="BD30" s="726"/>
    </row>
    <row r="31" spans="1:56" ht="20.25" customHeight="1">
      <c r="A31" s="1"/>
      <c r="B31" s="1"/>
      <c r="C31" s="56"/>
      <c r="D31" s="57"/>
      <c r="E31" s="58"/>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8" t="s">
        <v>173</v>
      </c>
      <c r="D32" s="57"/>
      <c r="E32" s="58"/>
      <c r="F32" s="1"/>
      <c r="G32" s="1"/>
      <c r="H32" s="1"/>
      <c r="I32" s="1"/>
      <c r="J32" s="1"/>
      <c r="K32" s="1"/>
      <c r="L32" s="1"/>
      <c r="M32" s="1"/>
      <c r="N32" s="1"/>
      <c r="O32" s="1"/>
      <c r="P32" s="1"/>
      <c r="Q32" s="48" t="s">
        <v>155</v>
      </c>
      <c r="R32" s="48"/>
      <c r="S32" s="48"/>
      <c r="T32" s="48"/>
      <c r="U32" s="48"/>
      <c r="V32" s="48"/>
      <c r="W32" s="48"/>
      <c r="X32" s="48"/>
      <c r="Y32" s="48"/>
      <c r="Z32" s="48"/>
      <c r="AA32" s="54"/>
      <c r="AB32" s="48"/>
      <c r="AC32" s="48"/>
      <c r="AD32" s="48"/>
      <c r="AE32" s="48"/>
      <c r="AF32" s="48"/>
      <c r="AG32" s="48"/>
      <c r="AH32" s="48"/>
      <c r="AI32" s="48" t="s">
        <v>104</v>
      </c>
      <c r="AJ32" s="48"/>
      <c r="AK32" s="48"/>
      <c r="AL32" s="48"/>
      <c r="AM32" s="48"/>
      <c r="AN32" s="48"/>
      <c r="AO32" s="84"/>
      <c r="AP32" s="84"/>
      <c r="AQ32" s="84"/>
      <c r="AR32" s="84"/>
      <c r="AS32" s="85"/>
      <c r="AT32" s="84"/>
      <c r="AU32" s="84"/>
      <c r="AV32" s="84"/>
      <c r="AW32" s="84"/>
      <c r="AX32" s="1"/>
      <c r="AY32" s="1"/>
      <c r="AZ32" s="1"/>
      <c r="BA32" s="1"/>
      <c r="BB32" s="1"/>
      <c r="BC32" s="1"/>
      <c r="BD32" s="1"/>
    </row>
    <row r="33" spans="1:56" ht="20.25" customHeight="1">
      <c r="A33" s="1"/>
      <c r="B33" s="1"/>
      <c r="C33" s="48" t="s">
        <v>36</v>
      </c>
      <c r="D33" s="57"/>
      <c r="E33" s="58"/>
      <c r="F33" s="1"/>
      <c r="G33" s="1"/>
      <c r="H33" s="1"/>
      <c r="I33" s="1"/>
      <c r="J33" s="1"/>
      <c r="K33" s="1"/>
      <c r="L33" s="743" t="s">
        <v>30</v>
      </c>
      <c r="M33" s="743"/>
      <c r="N33" s="1"/>
      <c r="O33" s="1"/>
      <c r="P33" s="1"/>
      <c r="Q33" s="48"/>
      <c r="R33" s="666" t="s">
        <v>56</v>
      </c>
      <c r="S33" s="666"/>
      <c r="T33" s="666" t="s">
        <v>57</v>
      </c>
      <c r="U33" s="666"/>
      <c r="V33" s="666"/>
      <c r="W33" s="666"/>
      <c r="X33" s="48"/>
      <c r="Y33" s="644" t="s">
        <v>60</v>
      </c>
      <c r="Z33" s="644"/>
      <c r="AA33" s="644"/>
      <c r="AB33" s="644"/>
      <c r="AC33" s="48"/>
      <c r="AD33" s="48"/>
      <c r="AE33" s="77" t="s">
        <v>69</v>
      </c>
      <c r="AF33" s="77"/>
      <c r="AG33" s="48"/>
      <c r="AH33" s="48"/>
      <c r="AI33" s="596" t="s">
        <v>8</v>
      </c>
      <c r="AJ33" s="598"/>
      <c r="AK33" s="596" t="s">
        <v>9</v>
      </c>
      <c r="AL33" s="597"/>
      <c r="AM33" s="597"/>
      <c r="AN33" s="598"/>
      <c r="AO33" s="84"/>
      <c r="AP33" s="84"/>
      <c r="AQ33" s="84"/>
      <c r="AR33" s="84"/>
      <c r="AS33" s="630"/>
      <c r="AT33" s="630"/>
      <c r="AU33" s="84"/>
      <c r="AV33" s="84"/>
      <c r="AW33" s="84"/>
      <c r="AX33" s="1"/>
      <c r="AY33" s="1"/>
      <c r="AZ33" s="1"/>
      <c r="BA33" s="1"/>
      <c r="BB33" s="1"/>
      <c r="BC33" s="1"/>
      <c r="BD33" s="1"/>
    </row>
    <row r="34" spans="1:56" ht="20.25" customHeight="1">
      <c r="A34" s="1"/>
      <c r="B34" s="1"/>
      <c r="C34" s="740"/>
      <c r="D34" s="740"/>
      <c r="E34" s="740"/>
      <c r="F34" s="744">
        <f>IF(AB2=1,10,IF(AB2=2,11,IF(AB2=3,12,AB2-3)))</f>
        <v>1</v>
      </c>
      <c r="G34" s="744"/>
      <c r="H34" s="744">
        <f>IF(AB2=1,11,IF(AB2=2,12,AB2-2))</f>
        <v>2</v>
      </c>
      <c r="I34" s="744"/>
      <c r="J34" s="744">
        <f>IF(AB2=1,12,AB2-1)</f>
        <v>3</v>
      </c>
      <c r="K34" s="744"/>
      <c r="L34" s="745" t="s">
        <v>29</v>
      </c>
      <c r="M34" s="745"/>
      <c r="N34" s="1"/>
      <c r="O34" s="1"/>
      <c r="P34" s="1"/>
      <c r="Q34" s="48"/>
      <c r="R34" s="595"/>
      <c r="S34" s="595"/>
      <c r="T34" s="595" t="s">
        <v>58</v>
      </c>
      <c r="U34" s="595"/>
      <c r="V34" s="595" t="s">
        <v>59</v>
      </c>
      <c r="W34" s="595"/>
      <c r="X34" s="48"/>
      <c r="Y34" s="595" t="s">
        <v>58</v>
      </c>
      <c r="Z34" s="595"/>
      <c r="AA34" s="595" t="s">
        <v>59</v>
      </c>
      <c r="AB34" s="595"/>
      <c r="AC34" s="48"/>
      <c r="AD34" s="48"/>
      <c r="AE34" s="77" t="s">
        <v>65</v>
      </c>
      <c r="AF34" s="77"/>
      <c r="AG34" s="48"/>
      <c r="AH34" s="48"/>
      <c r="AI34" s="596" t="s">
        <v>4</v>
      </c>
      <c r="AJ34" s="598"/>
      <c r="AK34" s="596" t="s">
        <v>73</v>
      </c>
      <c r="AL34" s="597"/>
      <c r="AM34" s="597"/>
      <c r="AN34" s="598"/>
      <c r="AO34" s="86"/>
      <c r="AP34" s="86"/>
      <c r="AQ34" s="84"/>
      <c r="AR34" s="87"/>
      <c r="AS34" s="645"/>
      <c r="AT34" s="645"/>
      <c r="AU34" s="84"/>
      <c r="AV34" s="84"/>
      <c r="AW34" s="84"/>
      <c r="AX34" s="1"/>
      <c r="AY34" s="1"/>
      <c r="AZ34" s="1"/>
      <c r="BA34" s="1"/>
      <c r="BB34" s="1"/>
      <c r="BC34" s="1"/>
      <c r="BD34" s="1"/>
    </row>
    <row r="35" spans="1:56" ht="20.25" customHeight="1">
      <c r="A35" s="1"/>
      <c r="B35" s="1"/>
      <c r="C35" s="740" t="s">
        <v>124</v>
      </c>
      <c r="D35" s="740"/>
      <c r="E35" s="740"/>
      <c r="F35" s="638">
        <v>30</v>
      </c>
      <c r="G35" s="638"/>
      <c r="H35" s="638">
        <v>31</v>
      </c>
      <c r="I35" s="638"/>
      <c r="J35" s="638">
        <v>31</v>
      </c>
      <c r="K35" s="638"/>
      <c r="L35" s="632">
        <f>SUM(F35:K35)</f>
        <v>92</v>
      </c>
      <c r="M35" s="632"/>
      <c r="N35" s="1"/>
      <c r="O35" s="1"/>
      <c r="P35" s="1"/>
      <c r="Q35" s="48"/>
      <c r="R35" s="596" t="s">
        <v>4</v>
      </c>
      <c r="S35" s="598"/>
      <c r="T35" s="732">
        <f>SUMIFS($AU$13:$AV$30,$C$13:$D$30,"訪問介護員",$E$13:$F$30,"A")+SUMIFS($AU$13:$AV$30,$C$13:$D$30,"サービス提供責任者",$E$13:$F$30,"A")</f>
        <v>320</v>
      </c>
      <c r="U35" s="733"/>
      <c r="V35" s="734">
        <f>SUMIFS($AW$13:$AX$30,$C$13:$D$30,"訪問介護員",$E$13:$F$30,"A")+SUMIFS($AW$13:$AX$30,$C$13:$D$30,"サービス提供責任者",$E$13:$F$30,"A")</f>
        <v>80</v>
      </c>
      <c r="W35" s="735"/>
      <c r="X35" s="94"/>
      <c r="Y35" s="736">
        <v>0</v>
      </c>
      <c r="Z35" s="737"/>
      <c r="AA35" s="736">
        <v>0</v>
      </c>
      <c r="AB35" s="737"/>
      <c r="AC35" s="94"/>
      <c r="AD35" s="94"/>
      <c r="AE35" s="736">
        <v>2</v>
      </c>
      <c r="AF35" s="737"/>
      <c r="AG35" s="48"/>
      <c r="AH35" s="48"/>
      <c r="AI35" s="596" t="s">
        <v>5</v>
      </c>
      <c r="AJ35" s="598"/>
      <c r="AK35" s="596" t="s">
        <v>74</v>
      </c>
      <c r="AL35" s="597"/>
      <c r="AM35" s="597"/>
      <c r="AN35" s="598"/>
      <c r="AO35" s="87"/>
      <c r="AP35" s="84"/>
      <c r="AQ35" s="662"/>
      <c r="AR35" s="662"/>
      <c r="AS35" s="662"/>
      <c r="AT35" s="662"/>
      <c r="AU35" s="84"/>
      <c r="AV35" s="84"/>
      <c r="AW35" s="84"/>
      <c r="AX35" s="1"/>
      <c r="AY35" s="1"/>
      <c r="AZ35" s="1"/>
      <c r="BA35" s="1"/>
      <c r="BB35" s="1"/>
      <c r="BC35" s="1"/>
      <c r="BD35" s="1"/>
    </row>
    <row r="36" spans="1:56" ht="20.25" customHeight="1">
      <c r="A36" s="1"/>
      <c r="B36" s="1"/>
      <c r="C36" s="740" t="s">
        <v>125</v>
      </c>
      <c r="D36" s="740"/>
      <c r="E36" s="740"/>
      <c r="F36" s="638">
        <v>15</v>
      </c>
      <c r="G36" s="638"/>
      <c r="H36" s="638">
        <v>16</v>
      </c>
      <c r="I36" s="638"/>
      <c r="J36" s="638">
        <v>15</v>
      </c>
      <c r="K36" s="638"/>
      <c r="L36" s="632">
        <f>SUM(F36:K36)</f>
        <v>46</v>
      </c>
      <c r="M36" s="632"/>
      <c r="N36" s="1"/>
      <c r="O36" s="1"/>
      <c r="P36" s="1"/>
      <c r="Q36" s="48"/>
      <c r="R36" s="596" t="s">
        <v>5</v>
      </c>
      <c r="S36" s="598"/>
      <c r="T36" s="732">
        <f>SUMIFS($AU$13:$AV$30,$C$13:$D$30,"訪問介護員",$E$13:$F$30,"B")+SUMIFS($AU$13:$AV$30,$C$13:$D$30,"サービス提供責任者",$E$13:$F$30,"B")</f>
        <v>0</v>
      </c>
      <c r="U36" s="733"/>
      <c r="V36" s="734">
        <f>SUMIFS($AW$13:$AX$30,$C$13:$D$30,"訪問介護員",$E$13:$F$30,"B")+SUMIFS($AW$13:$AX$30,$C$13:$D$30,"サービス提供責任者",$E$13:$F$30,"B")</f>
        <v>0</v>
      </c>
      <c r="W36" s="735"/>
      <c r="X36" s="94"/>
      <c r="Y36" s="736">
        <v>0</v>
      </c>
      <c r="Z36" s="737"/>
      <c r="AA36" s="736">
        <v>0</v>
      </c>
      <c r="AB36" s="737"/>
      <c r="AC36" s="94"/>
      <c r="AD36" s="94"/>
      <c r="AE36" s="736">
        <v>0</v>
      </c>
      <c r="AF36" s="737"/>
      <c r="AG36" s="48"/>
      <c r="AH36" s="48"/>
      <c r="AI36" s="596" t="s">
        <v>6</v>
      </c>
      <c r="AJ36" s="598"/>
      <c r="AK36" s="596" t="s">
        <v>75</v>
      </c>
      <c r="AL36" s="597"/>
      <c r="AM36" s="597"/>
      <c r="AN36" s="598"/>
      <c r="AO36" s="87"/>
      <c r="AP36" s="84"/>
      <c r="AQ36" s="600"/>
      <c r="AR36" s="600"/>
      <c r="AS36" s="600"/>
      <c r="AT36" s="600"/>
      <c r="AU36" s="84"/>
      <c r="AV36" s="84"/>
      <c r="AW36" s="84"/>
      <c r="AX36" s="1"/>
      <c r="AY36" s="1"/>
      <c r="AZ36" s="1"/>
      <c r="BA36" s="1"/>
      <c r="BB36" s="1"/>
      <c r="BC36" s="1"/>
      <c r="BD36" s="1"/>
    </row>
    <row r="37" spans="1:56" ht="20.25" customHeight="1">
      <c r="A37" s="1"/>
      <c r="B37" s="1"/>
      <c r="C37" s="740" t="s">
        <v>28</v>
      </c>
      <c r="D37" s="740"/>
      <c r="E37" s="740"/>
      <c r="F37" s="638">
        <v>0.3</v>
      </c>
      <c r="G37" s="638"/>
      <c r="H37" s="638">
        <v>0.4</v>
      </c>
      <c r="I37" s="638"/>
      <c r="J37" s="638">
        <v>0.3</v>
      </c>
      <c r="K37" s="638"/>
      <c r="L37" s="632">
        <f>SUM(F37:K37)</f>
        <v>1</v>
      </c>
      <c r="M37" s="632"/>
      <c r="N37" s="1"/>
      <c r="O37" s="59"/>
      <c r="P37" s="1"/>
      <c r="Q37" s="48"/>
      <c r="R37" s="596" t="s">
        <v>6</v>
      </c>
      <c r="S37" s="598"/>
      <c r="T37" s="732">
        <f>SUMIFS($AU$13:$AV$30,$C$13:$D$30,"訪問介護員",$E$13:$F$30,"C")+SUMIFS($AU$13:$AV$30,$C$13:$D$30,"サービス提供責任者",$E$13:$F$30,"C")</f>
        <v>432</v>
      </c>
      <c r="U37" s="733"/>
      <c r="V37" s="734">
        <f>SUMIFS($AW$13:$AX$30,$C$13:$D$30,"訪問介護員",$E$13:$F$30,"C")+SUMIFS($AW$13:$AX$30,$C$13:$D$30,"サービス提供責任者",$E$13:$F$30,"C")</f>
        <v>108</v>
      </c>
      <c r="W37" s="735"/>
      <c r="X37" s="94"/>
      <c r="Y37" s="736">
        <v>432</v>
      </c>
      <c r="Z37" s="737"/>
      <c r="AA37" s="738">
        <v>108</v>
      </c>
      <c r="AB37" s="739"/>
      <c r="AC37" s="94"/>
      <c r="AD37" s="94"/>
      <c r="AE37" s="732" t="s">
        <v>38</v>
      </c>
      <c r="AF37" s="733"/>
      <c r="AG37" s="48"/>
      <c r="AH37" s="48"/>
      <c r="AI37" s="596" t="s">
        <v>7</v>
      </c>
      <c r="AJ37" s="598"/>
      <c r="AK37" s="596" t="s">
        <v>103</v>
      </c>
      <c r="AL37" s="597"/>
      <c r="AM37" s="597"/>
      <c r="AN37" s="598"/>
      <c r="AO37" s="88"/>
      <c r="AP37" s="84"/>
      <c r="AQ37" s="603"/>
      <c r="AR37" s="603"/>
      <c r="AS37" s="605"/>
      <c r="AT37" s="605"/>
      <c r="AU37" s="84"/>
      <c r="AV37" s="84"/>
      <c r="AW37" s="84"/>
      <c r="AX37" s="1"/>
      <c r="AY37" s="1"/>
      <c r="AZ37" s="1"/>
      <c r="BA37" s="1"/>
      <c r="BB37" s="1"/>
      <c r="BC37" s="1"/>
      <c r="BD37" s="1"/>
    </row>
    <row r="38" spans="1:56" ht="20.25" customHeight="1">
      <c r="A38" s="1"/>
      <c r="B38" s="1"/>
      <c r="C38" s="740" t="s">
        <v>29</v>
      </c>
      <c r="D38" s="740"/>
      <c r="E38" s="740"/>
      <c r="F38" s="632">
        <f>SUM(F35:G37)</f>
        <v>45.3</v>
      </c>
      <c r="G38" s="632"/>
      <c r="H38" s="632">
        <f>SUM(H35:I37)</f>
        <v>47.4</v>
      </c>
      <c r="I38" s="632"/>
      <c r="J38" s="632">
        <f>SUM(J35:K37)</f>
        <v>46.3</v>
      </c>
      <c r="K38" s="632"/>
      <c r="L38" s="632">
        <f>SUM(L35:M37)</f>
        <v>139</v>
      </c>
      <c r="M38" s="632"/>
      <c r="N38" s="741"/>
      <c r="O38" s="742"/>
      <c r="P38" s="1"/>
      <c r="Q38" s="48"/>
      <c r="R38" s="596" t="s">
        <v>7</v>
      </c>
      <c r="S38" s="598"/>
      <c r="T38" s="732">
        <f>SUMIFS($AU$13:$AV$30,$C$13:$D$30,"訪問介護員",$E$13:$F$30,"D")+SUMIFS($AU$13:$AV$30,$C$13:$D$30,"サービス提供責任者",$E$13:$F$30,"D")</f>
        <v>0</v>
      </c>
      <c r="U38" s="733"/>
      <c r="V38" s="734">
        <f>SUMIFS($AW$13:$AX$30,$C$13:$D$30,"訪問介護員",$E$13:$F$30,"D")+SUMIFS($AW$13:$AX$30,$C$13:$D$30,"サービス提供責任者",$E$13:$F$30,"D")</f>
        <v>0</v>
      </c>
      <c r="W38" s="735"/>
      <c r="X38" s="94"/>
      <c r="Y38" s="736">
        <v>0</v>
      </c>
      <c r="Z38" s="737"/>
      <c r="AA38" s="738">
        <v>0</v>
      </c>
      <c r="AB38" s="739"/>
      <c r="AC38" s="94"/>
      <c r="AD38" s="94"/>
      <c r="AE38" s="732" t="s">
        <v>38</v>
      </c>
      <c r="AF38" s="733"/>
      <c r="AG38" s="48"/>
      <c r="AH38" s="48"/>
      <c r="AI38" s="48"/>
      <c r="AJ38" s="600"/>
      <c r="AK38" s="600"/>
      <c r="AL38" s="603"/>
      <c r="AM38" s="603"/>
      <c r="AN38" s="605"/>
      <c r="AO38" s="605"/>
      <c r="AP38" s="84"/>
      <c r="AQ38" s="603"/>
      <c r="AR38" s="603"/>
      <c r="AS38" s="605"/>
      <c r="AT38" s="605"/>
      <c r="AU38" s="84"/>
      <c r="AV38" s="84"/>
      <c r="AW38" s="84"/>
      <c r="AX38" s="1"/>
      <c r="AY38" s="1"/>
      <c r="AZ38" s="1"/>
      <c r="BA38" s="1"/>
      <c r="BB38" s="1"/>
      <c r="BC38" s="1"/>
      <c r="BD38" s="1"/>
    </row>
    <row r="39" spans="1:56" ht="20.25" customHeight="1">
      <c r="A39" s="1"/>
      <c r="B39" s="1"/>
      <c r="C39" s="48"/>
      <c r="D39" s="48"/>
      <c r="E39" s="48"/>
      <c r="F39" s="48"/>
      <c r="G39" s="48"/>
      <c r="H39" s="48"/>
      <c r="I39" s="48"/>
      <c r="J39" s="48"/>
      <c r="K39" s="48"/>
      <c r="L39" s="77" t="s">
        <v>31</v>
      </c>
      <c r="M39" s="77"/>
      <c r="N39" s="1"/>
      <c r="O39" s="1"/>
      <c r="P39" s="1"/>
      <c r="Q39" s="48"/>
      <c r="R39" s="596" t="s">
        <v>29</v>
      </c>
      <c r="S39" s="598"/>
      <c r="T39" s="732">
        <f>SUM(T35:U38)</f>
        <v>752</v>
      </c>
      <c r="U39" s="733"/>
      <c r="V39" s="734">
        <f>SUM(V35:W38)</f>
        <v>188</v>
      </c>
      <c r="W39" s="735"/>
      <c r="X39" s="94"/>
      <c r="Y39" s="732">
        <f>SUM(Y35:Z38)</f>
        <v>432</v>
      </c>
      <c r="Z39" s="733"/>
      <c r="AA39" s="732">
        <f>SUM(AA35:AB38)</f>
        <v>108</v>
      </c>
      <c r="AB39" s="733"/>
      <c r="AC39" s="94"/>
      <c r="AD39" s="94"/>
      <c r="AE39" s="732">
        <f>SUM(AE35:AF36)</f>
        <v>2</v>
      </c>
      <c r="AF39" s="733"/>
      <c r="AG39" s="48"/>
      <c r="AH39" s="48"/>
      <c r="AI39" s="48"/>
      <c r="AJ39" s="600"/>
      <c r="AK39" s="600"/>
      <c r="AL39" s="603"/>
      <c r="AM39" s="603"/>
      <c r="AN39" s="604"/>
      <c r="AO39" s="604"/>
      <c r="AP39" s="84"/>
      <c r="AQ39" s="603"/>
      <c r="AR39" s="603"/>
      <c r="AS39" s="605"/>
      <c r="AT39" s="605"/>
      <c r="AU39" s="84"/>
      <c r="AV39" s="84"/>
      <c r="AW39" s="84"/>
      <c r="AX39" s="1"/>
      <c r="AY39" s="1"/>
      <c r="AZ39" s="1"/>
      <c r="BA39" s="1"/>
      <c r="BB39" s="1"/>
      <c r="BC39" s="1"/>
      <c r="BD39" s="1"/>
    </row>
    <row r="40" spans="1:56" ht="20.25" customHeight="1">
      <c r="A40" s="1"/>
      <c r="B40" s="1"/>
      <c r="C40" s="48"/>
      <c r="D40" s="48"/>
      <c r="E40" s="48"/>
      <c r="F40" s="48"/>
      <c r="G40" s="48"/>
      <c r="H40" s="48"/>
      <c r="I40" s="48"/>
      <c r="J40" s="48"/>
      <c r="K40" s="48"/>
      <c r="L40" s="731">
        <f>L38/3</f>
        <v>46.333333333333336</v>
      </c>
      <c r="M40" s="731"/>
      <c r="N40" s="1"/>
      <c r="O40" s="1"/>
      <c r="P40" s="1"/>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c r="AX40" s="1"/>
      <c r="AY40" s="1"/>
      <c r="AZ40" s="1"/>
      <c r="BA40" s="1"/>
      <c r="BB40" s="1"/>
      <c r="BC40" s="1"/>
      <c r="BD40" s="1"/>
    </row>
    <row r="41" spans="1:56" ht="20.25" customHeight="1">
      <c r="A41" s="1"/>
      <c r="B41" s="1"/>
      <c r="C41" s="1"/>
      <c r="D41" s="1"/>
      <c r="E41" s="1"/>
      <c r="F41" s="1"/>
      <c r="G41" s="1"/>
      <c r="H41" s="1"/>
      <c r="I41" s="1"/>
      <c r="J41" s="1"/>
      <c r="K41" s="1"/>
      <c r="L41" s="1"/>
      <c r="M41" s="1"/>
      <c r="N41" s="1"/>
      <c r="O41" s="1"/>
      <c r="P41" s="1"/>
      <c r="Q41" s="48"/>
      <c r="R41" s="54" t="s">
        <v>67</v>
      </c>
      <c r="S41" s="48"/>
      <c r="T41" s="48"/>
      <c r="U41" s="48"/>
      <c r="V41" s="48"/>
      <c r="W41" s="48"/>
      <c r="X41" s="89" t="s">
        <v>137</v>
      </c>
      <c r="Y41" s="628" t="s">
        <v>138</v>
      </c>
      <c r="Z41" s="629"/>
      <c r="AA41" s="90"/>
      <c r="AB41" s="89"/>
      <c r="AC41" s="48"/>
      <c r="AD41" s="48"/>
      <c r="AE41" s="48"/>
      <c r="AF41" s="48"/>
      <c r="AG41" s="48"/>
      <c r="AH41" s="48"/>
      <c r="AI41" s="48"/>
      <c r="AJ41" s="85"/>
      <c r="AK41" s="84"/>
      <c r="AL41" s="84"/>
      <c r="AM41" s="84"/>
      <c r="AN41" s="84"/>
      <c r="AO41" s="84"/>
      <c r="AP41" s="84"/>
      <c r="AQ41" s="84"/>
      <c r="AR41" s="84"/>
      <c r="AS41" s="91"/>
      <c r="AT41" s="91"/>
      <c r="AU41" s="84"/>
      <c r="AV41" s="84"/>
      <c r="AW41" s="84"/>
      <c r="AX41" s="1"/>
      <c r="AY41" s="1"/>
      <c r="AZ41" s="1"/>
      <c r="BA41" s="1"/>
      <c r="BB41" s="1"/>
      <c r="BC41" s="1"/>
      <c r="BD41" s="1"/>
    </row>
    <row r="42" spans="1:56" ht="20.25" customHeight="1">
      <c r="A42" s="1"/>
      <c r="B42" s="1"/>
      <c r="C42" s="35"/>
      <c r="D42" s="78"/>
      <c r="E42" s="78"/>
      <c r="F42" s="48"/>
      <c r="G42" s="48"/>
      <c r="H42" s="48"/>
      <c r="I42" s="48"/>
      <c r="J42" s="48"/>
      <c r="K42" s="48"/>
      <c r="L42" s="79" t="s">
        <v>135</v>
      </c>
      <c r="M42" s="54"/>
      <c r="N42" s="54"/>
      <c r="O42" s="80"/>
      <c r="P42" s="1"/>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c r="AX42" s="1"/>
      <c r="AY42" s="1"/>
      <c r="AZ42" s="1"/>
      <c r="BA42" s="1"/>
      <c r="BB42" s="1"/>
      <c r="BC42" s="1"/>
      <c r="BD42" s="1"/>
    </row>
    <row r="43" spans="1:56" ht="20.25" customHeight="1">
      <c r="A43" s="1"/>
      <c r="B43" s="1"/>
      <c r="C43" s="81" t="s">
        <v>35</v>
      </c>
      <c r="D43" s="81"/>
      <c r="E43" s="48"/>
      <c r="F43" s="81" t="s">
        <v>37</v>
      </c>
      <c r="G43" s="81"/>
      <c r="H43" s="48"/>
      <c r="I43" s="82"/>
      <c r="J43" s="82"/>
      <c r="K43" s="48"/>
      <c r="L43" s="77" t="s">
        <v>70</v>
      </c>
      <c r="M43" s="77"/>
      <c r="N43" s="77"/>
      <c r="O43" s="48"/>
      <c r="P43" s="1"/>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595" t="s">
        <v>63</v>
      </c>
      <c r="AC43" s="595"/>
      <c r="AD43" s="595"/>
      <c r="AE43" s="595"/>
      <c r="AF43" s="48"/>
      <c r="AG43" s="48"/>
      <c r="AH43" s="48"/>
      <c r="AI43" s="48"/>
      <c r="AJ43" s="84"/>
      <c r="AK43" s="84"/>
      <c r="AL43" s="84"/>
      <c r="AM43" s="84"/>
      <c r="AN43" s="84"/>
      <c r="AO43" s="84"/>
      <c r="AP43" s="84"/>
      <c r="AQ43" s="84"/>
      <c r="AR43" s="84"/>
      <c r="AS43" s="85"/>
      <c r="AT43" s="84"/>
      <c r="AU43" s="84"/>
      <c r="AV43" s="84"/>
      <c r="AW43" s="84"/>
      <c r="AX43" s="1"/>
      <c r="AY43" s="1"/>
      <c r="AZ43" s="1"/>
      <c r="BA43" s="1"/>
      <c r="BB43" s="1"/>
      <c r="BC43" s="1"/>
      <c r="BD43" s="1"/>
    </row>
    <row r="44" spans="1:56" ht="20.25" customHeight="1">
      <c r="A44" s="1"/>
      <c r="B44" s="1"/>
      <c r="C44" s="624">
        <f>L40</f>
        <v>46.333333333333336</v>
      </c>
      <c r="D44" s="625"/>
      <c r="E44" s="83" t="s">
        <v>32</v>
      </c>
      <c r="F44" s="626">
        <v>40</v>
      </c>
      <c r="G44" s="627"/>
      <c r="H44" s="83" t="s">
        <v>33</v>
      </c>
      <c r="I44" s="624">
        <f>C44/F44</f>
        <v>1.1583333333333334</v>
      </c>
      <c r="J44" s="625"/>
      <c r="K44" s="83" t="s">
        <v>34</v>
      </c>
      <c r="L44" s="619">
        <f>IF(C44&lt;40,1,ROUNDUP(I44,1))</f>
        <v>1.2000000000000002</v>
      </c>
      <c r="M44" s="620"/>
      <c r="N44" s="621"/>
      <c r="O44" s="48"/>
      <c r="P44" s="1"/>
      <c r="Q44" s="48"/>
      <c r="R44" s="586">
        <f>IF($Y$41="週",AA39,Y39)</f>
        <v>108</v>
      </c>
      <c r="S44" s="587"/>
      <c r="T44" s="587"/>
      <c r="U44" s="588"/>
      <c r="V44" s="83" t="s">
        <v>32</v>
      </c>
      <c r="W44" s="596">
        <f>IF($Y$41="週",$AV$5,$AZ$5)</f>
        <v>40</v>
      </c>
      <c r="X44" s="597"/>
      <c r="Y44" s="597"/>
      <c r="Z44" s="598"/>
      <c r="AA44" s="83" t="s">
        <v>33</v>
      </c>
      <c r="AB44" s="589">
        <f>ROUNDDOWN(R44/W44,1)</f>
        <v>2.7</v>
      </c>
      <c r="AC44" s="590"/>
      <c r="AD44" s="590"/>
      <c r="AE44" s="591"/>
      <c r="AF44" s="48"/>
      <c r="AG44" s="48"/>
      <c r="AH44" s="48"/>
      <c r="AI44" s="48"/>
      <c r="AJ44" s="599"/>
      <c r="AK44" s="599"/>
      <c r="AL44" s="599"/>
      <c r="AM44" s="599"/>
      <c r="AN44" s="87"/>
      <c r="AO44" s="600"/>
      <c r="AP44" s="600"/>
      <c r="AQ44" s="600"/>
      <c r="AR44" s="600"/>
      <c r="AS44" s="87"/>
      <c r="AT44" s="630"/>
      <c r="AU44" s="630"/>
      <c r="AV44" s="630"/>
      <c r="AW44" s="630"/>
      <c r="AX44" s="1"/>
      <c r="AY44" s="1"/>
      <c r="AZ44" s="1"/>
      <c r="BA44" s="1"/>
      <c r="BB44" s="1"/>
      <c r="BC44" s="1"/>
      <c r="BD44" s="1"/>
    </row>
    <row r="45" spans="1:56" ht="20.25" customHeight="1">
      <c r="A45" s="1"/>
      <c r="B45" s="1"/>
      <c r="C45" s="48"/>
      <c r="D45" s="48"/>
      <c r="E45" s="48"/>
      <c r="F45" s="48"/>
      <c r="G45" s="48"/>
      <c r="H45" s="48"/>
      <c r="I45" s="48"/>
      <c r="J45" s="48"/>
      <c r="K45" s="48"/>
      <c r="L45" s="48" t="s">
        <v>106</v>
      </c>
      <c r="M45" s="48"/>
      <c r="N45" s="48"/>
      <c r="O45" s="48"/>
      <c r="P45" s="1"/>
      <c r="Q45" s="48"/>
      <c r="R45" s="48"/>
      <c r="S45" s="48"/>
      <c r="T45" s="48"/>
      <c r="U45" s="48"/>
      <c r="V45" s="48"/>
      <c r="W45" s="48"/>
      <c r="X45" s="48"/>
      <c r="Y45" s="48"/>
      <c r="Z45" s="48"/>
      <c r="AA45" s="54"/>
      <c r="AB45" s="48" t="s">
        <v>105</v>
      </c>
      <c r="AC45" s="48"/>
      <c r="AD45" s="48"/>
      <c r="AE45" s="48"/>
      <c r="AF45" s="48"/>
      <c r="AG45" s="48"/>
      <c r="AH45" s="48"/>
      <c r="AI45" s="48"/>
      <c r="AJ45" s="84"/>
      <c r="AK45" s="84"/>
      <c r="AL45" s="84"/>
      <c r="AM45" s="84"/>
      <c r="AN45" s="84"/>
      <c r="AO45" s="84"/>
      <c r="AP45" s="84"/>
      <c r="AQ45" s="84"/>
      <c r="AR45" s="84"/>
      <c r="AS45" s="85"/>
      <c r="AT45" s="84"/>
      <c r="AU45" s="84"/>
      <c r="AV45" s="84"/>
      <c r="AW45" s="84"/>
      <c r="AX45" s="1"/>
      <c r="AY45" s="1"/>
      <c r="AZ45" s="1"/>
      <c r="BA45" s="1"/>
      <c r="BB45" s="1"/>
      <c r="BC45" s="1"/>
      <c r="BD45" s="1"/>
    </row>
    <row r="46" spans="1:56" ht="20.25" customHeight="1">
      <c r="A46" s="1"/>
      <c r="B46" s="1"/>
      <c r="C46" s="48" t="s">
        <v>146</v>
      </c>
      <c r="D46" s="48"/>
      <c r="E46" s="48"/>
      <c r="F46" s="48"/>
      <c r="G46" s="48"/>
      <c r="H46" s="48"/>
      <c r="I46" s="48"/>
      <c r="J46" s="48"/>
      <c r="K46" s="48"/>
      <c r="L46" s="48"/>
      <c r="M46" s="48"/>
      <c r="N46" s="48"/>
      <c r="O46" s="48"/>
      <c r="P46" s="1"/>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c r="AX46" s="1"/>
      <c r="AY46" s="1"/>
      <c r="AZ46" s="1"/>
      <c r="BA46" s="1"/>
      <c r="BB46" s="1"/>
      <c r="BC46" s="1"/>
      <c r="BD46" s="1"/>
    </row>
    <row r="47" spans="1:56" ht="20.25" customHeight="1">
      <c r="A47" s="1"/>
      <c r="B47" s="1"/>
      <c r="C47" s="48"/>
      <c r="D47" s="48" t="s">
        <v>147</v>
      </c>
      <c r="E47" s="48"/>
      <c r="F47" s="48"/>
      <c r="G47" s="48"/>
      <c r="H47" s="48"/>
      <c r="I47" s="48"/>
      <c r="J47" s="48"/>
      <c r="K47" s="48"/>
      <c r="L47" s="48"/>
      <c r="M47" s="48"/>
      <c r="N47" s="48"/>
      <c r="O47" s="48"/>
      <c r="P47" s="1"/>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c r="AX47" s="1"/>
      <c r="AY47" s="1"/>
      <c r="AZ47" s="1"/>
      <c r="BA47" s="1"/>
      <c r="BB47" s="1"/>
      <c r="BC47" s="1"/>
      <c r="BD47" s="1"/>
    </row>
    <row r="48" spans="1:56" ht="20.25" customHeight="1">
      <c r="A48" s="1"/>
      <c r="B48" s="1"/>
      <c r="C48" s="48" t="s">
        <v>39</v>
      </c>
      <c r="D48" s="48"/>
      <c r="E48" s="48"/>
      <c r="F48" s="48"/>
      <c r="G48" s="48"/>
      <c r="H48" s="48"/>
      <c r="I48" s="48"/>
      <c r="J48" s="48"/>
      <c r="K48" s="48"/>
      <c r="L48" s="48"/>
      <c r="M48" s="48"/>
      <c r="N48" s="48"/>
      <c r="O48" s="48"/>
      <c r="P48" s="1"/>
      <c r="Q48" s="48"/>
      <c r="R48" s="48" t="s">
        <v>64</v>
      </c>
      <c r="S48" s="48"/>
      <c r="T48" s="48"/>
      <c r="U48" s="48"/>
      <c r="V48" s="48"/>
      <c r="W48" s="48" t="s">
        <v>68</v>
      </c>
      <c r="X48" s="48"/>
      <c r="Y48" s="48"/>
      <c r="Z48" s="48"/>
      <c r="AA48" s="48"/>
      <c r="AB48" s="595" t="s">
        <v>29</v>
      </c>
      <c r="AC48" s="595"/>
      <c r="AD48" s="595"/>
      <c r="AE48" s="595"/>
      <c r="AF48" s="48"/>
      <c r="AG48" s="48"/>
      <c r="AH48" s="48"/>
      <c r="AI48" s="48"/>
      <c r="AJ48" s="48"/>
      <c r="AK48" s="92"/>
      <c r="AL48" s="93"/>
      <c r="AM48" s="93"/>
      <c r="AN48" s="48"/>
      <c r="AO48" s="48"/>
      <c r="AP48" s="48"/>
      <c r="AQ48" s="48"/>
      <c r="AR48" s="48"/>
      <c r="AS48" s="48"/>
      <c r="AT48" s="48"/>
      <c r="AU48" s="48"/>
      <c r="AV48" s="48"/>
      <c r="AW48" s="48"/>
      <c r="AX48" s="1"/>
      <c r="AY48" s="1"/>
      <c r="AZ48" s="1"/>
      <c r="BA48" s="1"/>
      <c r="BB48" s="1"/>
      <c r="BC48" s="1"/>
      <c r="BD48" s="1"/>
    </row>
    <row r="49" spans="1:58" ht="20.25" customHeight="1">
      <c r="A49" s="1"/>
      <c r="B49" s="1"/>
      <c r="C49" s="48" t="s">
        <v>40</v>
      </c>
      <c r="D49" s="48"/>
      <c r="E49" s="48"/>
      <c r="F49" s="48"/>
      <c r="G49" s="48"/>
      <c r="H49" s="48"/>
      <c r="I49" s="48"/>
      <c r="J49" s="48"/>
      <c r="K49" s="48"/>
      <c r="L49" s="48"/>
      <c r="M49" s="48"/>
      <c r="N49" s="48"/>
      <c r="O49" s="48"/>
      <c r="P49" s="1"/>
      <c r="Q49" s="48"/>
      <c r="R49" s="596">
        <f>AE39</f>
        <v>2</v>
      </c>
      <c r="S49" s="597"/>
      <c r="T49" s="597"/>
      <c r="U49" s="598"/>
      <c r="V49" s="83" t="s">
        <v>123</v>
      </c>
      <c r="W49" s="589">
        <f>AB44</f>
        <v>2.7</v>
      </c>
      <c r="X49" s="590"/>
      <c r="Y49" s="590"/>
      <c r="Z49" s="591"/>
      <c r="AA49" s="83" t="s">
        <v>33</v>
      </c>
      <c r="AB49" s="592">
        <f>ROUNDDOWN(R49+W49,1)</f>
        <v>4.7</v>
      </c>
      <c r="AC49" s="593"/>
      <c r="AD49" s="593"/>
      <c r="AE49" s="594"/>
      <c r="AF49" s="48"/>
      <c r="AG49" s="48"/>
      <c r="AH49" s="48"/>
      <c r="AI49" s="48"/>
      <c r="AJ49" s="48"/>
      <c r="AK49" s="92"/>
      <c r="AL49" s="93"/>
      <c r="AM49" s="93"/>
      <c r="AN49" s="48"/>
      <c r="AO49" s="48"/>
      <c r="AP49" s="48"/>
      <c r="AQ49" s="48"/>
      <c r="AR49" s="48"/>
      <c r="AS49" s="48"/>
      <c r="AT49" s="48"/>
      <c r="AU49" s="48"/>
      <c r="AV49" s="48"/>
      <c r="AW49" s="48"/>
      <c r="AX49" s="1"/>
      <c r="AY49" s="1"/>
      <c r="AZ49" s="1"/>
      <c r="BA49" s="1"/>
      <c r="BB49" s="1"/>
      <c r="BC49" s="1"/>
      <c r="BD49" s="1"/>
    </row>
    <row r="50" spans="1:58" ht="20.25" customHeight="1">
      <c r="A50" s="1"/>
      <c r="B50" s="1"/>
      <c r="C50" s="48" t="s">
        <v>41</v>
      </c>
      <c r="D50" s="78"/>
      <c r="E50" s="78"/>
      <c r="F50" s="48"/>
      <c r="G50" s="48"/>
      <c r="H50" s="48"/>
      <c r="I50" s="48"/>
      <c r="J50" s="48"/>
      <c r="K50" s="48"/>
      <c r="L50" s="48"/>
      <c r="M50" s="48"/>
      <c r="N50" s="48"/>
      <c r="O50" s="48"/>
      <c r="P50" s="1"/>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c r="AX50" s="1"/>
      <c r="AY50" s="1"/>
      <c r="AZ50" s="1"/>
      <c r="BA50" s="1"/>
      <c r="BB50" s="1"/>
      <c r="BC50" s="1"/>
      <c r="BD50" s="1"/>
    </row>
    <row r="51" spans="1:58" ht="20.25" customHeight="1">
      <c r="C51" s="61"/>
      <c r="D51" s="61"/>
      <c r="T51" s="61"/>
      <c r="AJ51" s="62"/>
      <c r="AK51" s="63"/>
      <c r="AL51" s="63"/>
      <c r="BE51" s="63"/>
    </row>
    <row r="52" spans="1:58" ht="20.25" customHeight="1">
      <c r="C52" s="61"/>
      <c r="D52" s="61"/>
      <c r="U52" s="61"/>
      <c r="AK52" s="62"/>
      <c r="AL52" s="63"/>
      <c r="AM52" s="63"/>
      <c r="BF52" s="63"/>
    </row>
    <row r="53" spans="1:58" ht="20.25" customHeight="1">
      <c r="D53" s="61"/>
      <c r="U53" s="61"/>
      <c r="AK53" s="62"/>
      <c r="AL53" s="63"/>
      <c r="AM53" s="63"/>
      <c r="BF53" s="63"/>
    </row>
    <row r="54" spans="1:58" ht="20.25" customHeight="1">
      <c r="C54" s="61"/>
      <c r="D54" s="61"/>
      <c r="U54" s="61"/>
      <c r="AK54" s="62"/>
      <c r="AL54" s="63"/>
      <c r="AM54" s="63"/>
      <c r="BF54" s="63"/>
    </row>
    <row r="55" spans="1:58" ht="20.25" customHeight="1">
      <c r="C55" s="62"/>
      <c r="D55" s="62"/>
      <c r="E55" s="62"/>
      <c r="F55" s="62"/>
      <c r="G55" s="62"/>
      <c r="H55" s="62"/>
      <c r="I55" s="62"/>
      <c r="J55" s="62"/>
      <c r="K55" s="62"/>
      <c r="L55" s="62"/>
      <c r="M55" s="62"/>
      <c r="N55" s="62"/>
      <c r="O55" s="62"/>
      <c r="P55" s="62"/>
      <c r="Q55" s="62"/>
      <c r="R55" s="62"/>
      <c r="S55" s="62"/>
      <c r="T55" s="62"/>
      <c r="U55" s="63"/>
      <c r="V55" s="63"/>
      <c r="W55" s="62"/>
      <c r="X55" s="62"/>
      <c r="Y55" s="62"/>
      <c r="Z55" s="62"/>
      <c r="AA55" s="62"/>
      <c r="AB55" s="62"/>
      <c r="AC55" s="62"/>
      <c r="AD55" s="62"/>
      <c r="AE55" s="62"/>
      <c r="AF55" s="62"/>
      <c r="AG55" s="62"/>
      <c r="AH55" s="62"/>
      <c r="AI55" s="62"/>
      <c r="AJ55" s="62"/>
      <c r="AK55" s="62"/>
      <c r="AL55" s="63"/>
      <c r="AM55" s="63"/>
      <c r="BF55" s="63"/>
    </row>
    <row r="56" spans="1:58" ht="20.25" customHeight="1">
      <c r="C56" s="62"/>
      <c r="D56" s="62"/>
      <c r="E56" s="62"/>
      <c r="F56" s="62"/>
      <c r="G56" s="62"/>
      <c r="H56" s="62"/>
      <c r="I56" s="62"/>
      <c r="J56" s="62"/>
      <c r="K56" s="62"/>
      <c r="L56" s="62"/>
      <c r="M56" s="62"/>
      <c r="N56" s="62"/>
      <c r="O56" s="62"/>
      <c r="P56" s="62"/>
      <c r="Q56" s="62"/>
      <c r="R56" s="62"/>
      <c r="S56" s="62"/>
      <c r="T56" s="62"/>
      <c r="U56" s="63"/>
      <c r="V56" s="63"/>
      <c r="W56" s="62"/>
      <c r="X56" s="62"/>
      <c r="Y56" s="62"/>
      <c r="Z56" s="62"/>
      <c r="AA56" s="62"/>
      <c r="AB56" s="62"/>
      <c r="AC56" s="62"/>
      <c r="AD56" s="62"/>
      <c r="AE56" s="62"/>
      <c r="AF56" s="62"/>
      <c r="AG56" s="62"/>
      <c r="AH56" s="62"/>
      <c r="AI56" s="62"/>
      <c r="AJ56" s="62"/>
      <c r="AK56" s="62"/>
      <c r="AL56" s="63"/>
      <c r="AM56" s="63"/>
      <c r="BF56" s="63"/>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F35: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4:U44">
    <cfRule type="expression" dxfId="1" priority="1">
      <formula>INDIRECT(ADDRESS(ROW(),COLUMN()))=TRUNC(INDIRECT(ADDRESS(ROW(),COLUMN())))</formula>
    </cfRule>
  </conditionalFormatting>
  <conditionalFormatting sqref="T35:AF39">
    <cfRule type="expression" dxfId="0" priority="2">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Y41:Z41"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howErrorMessage="1" sqref="F44" xr:uid="{00000000-0002-0000-0200-000003000000}">
      <formula1>"40,50"</formula1>
    </dataValidation>
    <dataValidation type="list" allowBlank="1" showInputMessage="1" sqref="C13:D30" xr:uid="{00000000-0002-0000-0200-000004000000}">
      <formula1>職種</formula1>
    </dataValidation>
    <dataValidation type="list" errorStyle="warning" allowBlank="1" showInputMessage="1" error="リストにない場合のみ、入力してください。" sqref="G13:K30" xr:uid="{00000000-0002-0000-0200-000005000000}">
      <formula1>INDIRECT(C13)</formula1>
    </dataValidation>
    <dataValidation type="list" allowBlank="1" showInputMessage="1" sqref="E13:F30" xr:uid="{00000000-0002-0000-0200-000006000000}">
      <formula1>"A, B, C, D"</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82677165354330717" bottom="0.27559055118110237" header="0.31496062992125984" footer="0.31496062992125984"/>
  <pageSetup paperSize="9" scale="33"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添付書類一覧</vt:lpstr>
      <vt:lpstr>別紙50</vt:lpstr>
      <vt:lpstr>別紙１ｰ4（独自）</vt:lpstr>
      <vt:lpstr>別紙51 </vt:lpstr>
      <vt:lpstr>別紙10</vt:lpstr>
      <vt:lpstr>（新設）別紙11</vt:lpstr>
      <vt:lpstr>訪問介護</vt:lpstr>
      <vt:lpstr>記入方法</vt:lpstr>
      <vt:lpstr>【記載例】訪問介護</vt:lpstr>
      <vt:lpstr>プルダウン・リスト</vt:lpstr>
      <vt:lpstr>'（新設）別紙11'!Print_Area</vt:lpstr>
      <vt:lpstr>【記載例】訪問介護!Print_Area</vt:lpstr>
      <vt:lpstr>記入方法!Print_Area</vt:lpstr>
      <vt:lpstr>添付書類一覧!Print_Area</vt:lpstr>
      <vt:lpstr>別紙10!Print_Area</vt:lpstr>
      <vt:lpstr>'別紙１ｰ4（独自）'!Print_Area</vt:lpstr>
      <vt:lpstr>別紙50!Print_Area</vt:lpstr>
      <vt:lpstr>'別紙51 '!Print_Area</vt:lpstr>
      <vt:lpstr>訪問介護!Print_Area</vt:lpstr>
      <vt:lpstr>【記載例】訪問介護!Print_Titles</vt:lpstr>
      <vt:lpstr>訪問介護!Print_Titles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hamako-27</cp:lastModifiedBy>
  <cp:lastPrinted>2025-03-14T02:44:44Z</cp:lastPrinted>
  <dcterms:created xsi:type="dcterms:W3CDTF">2020-01-14T23:44:41Z</dcterms:created>
  <dcterms:modified xsi:type="dcterms:W3CDTF">2025-04-09T00:32:47Z</dcterms:modified>
</cp:coreProperties>
</file>